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" windowWidth="20730" windowHeight="95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M94" i="1"/>
  <c r="M96" s="1"/>
  <c r="I79"/>
  <c r="I73"/>
  <c r="I81" s="1"/>
  <c r="F73"/>
  <c r="F81" s="1"/>
  <c r="M72"/>
  <c r="M71"/>
  <c r="M70"/>
  <c r="M69"/>
  <c r="M68"/>
  <c r="I58"/>
  <c r="F58"/>
  <c r="F59" s="1"/>
  <c r="F80" s="1"/>
  <c r="M57"/>
  <c r="M56"/>
  <c r="M54"/>
  <c r="M53"/>
  <c r="I53"/>
  <c r="I59" s="1"/>
  <c r="I80" s="1"/>
  <c r="F53"/>
  <c r="M52"/>
  <c r="M51"/>
  <c r="M50"/>
  <c r="J44"/>
  <c r="F79" s="1"/>
  <c r="G44"/>
  <c r="M58" l="1"/>
  <c r="M81"/>
  <c r="F83"/>
  <c r="M79"/>
  <c r="M80"/>
  <c r="I83"/>
  <c r="M59"/>
  <c r="M73"/>
  <c r="N44"/>
  <c r="M83" l="1"/>
</calcChain>
</file>

<file path=xl/sharedStrings.xml><?xml version="1.0" encoding="utf-8"?>
<sst xmlns="http://schemas.openxmlformats.org/spreadsheetml/2006/main" count="119" uniqueCount="102">
  <si>
    <t>Čerpání rozpočtu - zřizovatel</t>
  </si>
  <si>
    <t>Přehled výdajů</t>
  </si>
  <si>
    <t>Upravený rozp. 2018</t>
  </si>
  <si>
    <t>Skutečnost 2018</t>
  </si>
  <si>
    <t>Příspěvek</t>
  </si>
  <si>
    <t>%</t>
  </si>
  <si>
    <t>v tisících Kč</t>
  </si>
  <si>
    <t>čerpání</t>
  </si>
  <si>
    <t>Odměny, ceny za soutěže</t>
  </si>
  <si>
    <t>Školní potřeby</t>
  </si>
  <si>
    <t>Kancelářské potřeby</t>
  </si>
  <si>
    <t>Režijní náklady - strava</t>
  </si>
  <si>
    <t>Spotřební materiál</t>
  </si>
  <si>
    <t>Čistící prostředky</t>
  </si>
  <si>
    <t>Knihy, tisk</t>
  </si>
  <si>
    <t>Časopisy, knihy žák.knihovna</t>
  </si>
  <si>
    <t>Učebnice, prac.sešity</t>
  </si>
  <si>
    <t>Učební pomůcky, hračky</t>
  </si>
  <si>
    <t>OE  501 - 3000 Kč</t>
  </si>
  <si>
    <t>DDHM  3001 - 40000 Kč</t>
  </si>
  <si>
    <t>Elektrická energie</t>
  </si>
  <si>
    <t>Plyn</t>
  </si>
  <si>
    <t>Voda</t>
  </si>
  <si>
    <t>Opravy a udržování</t>
  </si>
  <si>
    <t>Cestovné</t>
  </si>
  <si>
    <t>Reprezentace</t>
  </si>
  <si>
    <t>Poštovní poplatky</t>
  </si>
  <si>
    <t xml:space="preserve">Školení </t>
  </si>
  <si>
    <t>Zpracování mezd</t>
  </si>
  <si>
    <t>Plav., lyž. výcvik</t>
  </si>
  <si>
    <t>Telekomunikační služby</t>
  </si>
  <si>
    <t>Doprava obědů</t>
  </si>
  <si>
    <t>Revize</t>
  </si>
  <si>
    <t>Školní akce, doprava žáků</t>
  </si>
  <si>
    <t>Správa ICT, služby internetu</t>
  </si>
  <si>
    <t>SW, upgrade, SW-učebnice</t>
  </si>
  <si>
    <t>DVD, CD - pohádky, texty</t>
  </si>
  <si>
    <t>Ostatní služby, GDPR, projekty</t>
  </si>
  <si>
    <t>Platy - mzdové prostředky</t>
  </si>
  <si>
    <t>Platy - OPPP</t>
  </si>
  <si>
    <t>Kroužky</t>
  </si>
  <si>
    <t>Soc., zdr. pojištění, odp.při PÚ</t>
  </si>
  <si>
    <t>Základní příděl do FKSP</t>
  </si>
  <si>
    <t>Osobní ochr.prostředky</t>
  </si>
  <si>
    <t>Pojištění rizik</t>
  </si>
  <si>
    <t>Bankovní poplatky</t>
  </si>
  <si>
    <t>Náklady na provoz celkem</t>
  </si>
  <si>
    <t>Tvorba zdrojů nad přidělenou dotaci:</t>
  </si>
  <si>
    <t>Zdroje financování</t>
  </si>
  <si>
    <t>Náklady</t>
  </si>
  <si>
    <t>Výnosy</t>
  </si>
  <si>
    <t>Zdroje celkem</t>
  </si>
  <si>
    <t xml:space="preserve"> v tisících Kč</t>
  </si>
  <si>
    <t xml:space="preserve">Z vlastní </t>
  </si>
  <si>
    <t xml:space="preserve"> - škola</t>
  </si>
  <si>
    <t xml:space="preserve">       činnosti</t>
  </si>
  <si>
    <t xml:space="preserve"> - školní družina</t>
  </si>
  <si>
    <t xml:space="preserve"> - mateřská škola</t>
  </si>
  <si>
    <t>Celkem vlastní činnost</t>
  </si>
  <si>
    <t>Z fondu odměn - ze zisku</t>
  </si>
  <si>
    <t>Z rezervního  fondu</t>
  </si>
  <si>
    <t>- ze sponzorských darů</t>
  </si>
  <si>
    <t xml:space="preserve">                                     </t>
  </si>
  <si>
    <t>- ze zlepšeného hosp.výsledku</t>
  </si>
  <si>
    <t>Celkem fondy</t>
  </si>
  <si>
    <t>Celkem ostatní zdroje</t>
  </si>
  <si>
    <t>Doplňková činnost</t>
  </si>
  <si>
    <t xml:space="preserve"> v tis. Kč</t>
  </si>
  <si>
    <t>v tis. Kč</t>
  </si>
  <si>
    <t>v tis.Kč</t>
  </si>
  <si>
    <t>Pronájem tělocvičny</t>
  </si>
  <si>
    <t>Ostatní pronájmy (tel.zařízení)</t>
  </si>
  <si>
    <t>Škola</t>
  </si>
  <si>
    <t>Kulturní akce</t>
  </si>
  <si>
    <t>Celkem</t>
  </si>
  <si>
    <t>Rekapitulace</t>
  </si>
  <si>
    <t>Prostředky</t>
  </si>
  <si>
    <t>Od zřizovatele</t>
  </si>
  <si>
    <t>Vlastní činnost (ZŠ,ŠD,MŠ)</t>
  </si>
  <si>
    <t xml:space="preserve">Celkem </t>
  </si>
  <si>
    <t>Výsledek hospodaření roku 2018</t>
  </si>
  <si>
    <t>a jeho rozdělení do fondů organizace</t>
  </si>
  <si>
    <t xml:space="preserve">Výsledek hospodaření </t>
  </si>
  <si>
    <t>v Kč</t>
  </si>
  <si>
    <t>- prostředky od obce:</t>
  </si>
  <si>
    <t xml:space="preserve">- prostředky z vlastní činnosti: </t>
  </si>
  <si>
    <t>Celkem hlavní činnost</t>
  </si>
  <si>
    <t>- prostředky z doplňkové činnosti:</t>
  </si>
  <si>
    <t>Celkem hospodářský výsledek - ztráta</t>
  </si>
  <si>
    <t>Rozdělení zlepšeného hospodářského výsledku do fondů</t>
  </si>
  <si>
    <t>Fond odměn:</t>
  </si>
  <si>
    <t>max. 80 % ze zlepšeného HV</t>
  </si>
  <si>
    <t>Rezervní fond:</t>
  </si>
  <si>
    <t xml:space="preserve">Ve Pstruží, </t>
  </si>
  <si>
    <t>Vypracovala:</t>
  </si>
  <si>
    <t>Kořínková Hana</t>
  </si>
  <si>
    <t>Schválila:</t>
  </si>
  <si>
    <t xml:space="preserve">    Mgr. Radmila Závodná</t>
  </si>
  <si>
    <t>ředitelka</t>
  </si>
  <si>
    <t>Str. 1</t>
  </si>
  <si>
    <t>Str. 2</t>
  </si>
  <si>
    <t>dne 22.2.2019</t>
  </si>
</sst>
</file>

<file path=xl/styles.xml><?xml version="1.0" encoding="utf-8"?>
<styleSheet xmlns="http://schemas.openxmlformats.org/spreadsheetml/2006/main">
  <numFmts count="1">
    <numFmt numFmtId="164" formatCode="#,##0.000"/>
  </numFmts>
  <fonts count="27"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2"/>
      <name val="Times New Roman CE"/>
      <charset val="238"/>
    </font>
    <font>
      <sz val="10"/>
      <name val="Arial CE"/>
      <family val="2"/>
      <charset val="238"/>
    </font>
    <font>
      <i/>
      <sz val="9"/>
      <name val="Arial CE"/>
      <family val="2"/>
      <charset val="238"/>
    </font>
    <font>
      <i/>
      <sz val="9"/>
      <name val="Times New Roman CE"/>
      <charset val="238"/>
    </font>
    <font>
      <sz val="9"/>
      <name val="Arial"/>
      <family val="2"/>
    </font>
    <font>
      <i/>
      <sz val="8"/>
      <name val="Arial CE"/>
      <family val="2"/>
      <charset val="238"/>
    </font>
    <font>
      <i/>
      <sz val="8"/>
      <name val="Times New Roman CE"/>
      <charset val="238"/>
    </font>
    <font>
      <i/>
      <sz val="10"/>
      <name val="Times New Roman CE"/>
      <charset val="238"/>
    </font>
    <font>
      <i/>
      <sz val="9"/>
      <name val="Arial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name val="Times New Roman CE"/>
      <charset val="238"/>
    </font>
    <font>
      <b/>
      <sz val="10"/>
      <name val="Arial"/>
      <family val="2"/>
    </font>
    <font>
      <b/>
      <sz val="10"/>
      <name val="Times New Roman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Times New Roman CE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0" xfId="0" applyBorder="1"/>
    <xf numFmtId="0" fontId="3" fillId="0" borderId="0" xfId="0" applyFont="1" applyBorder="1"/>
    <xf numFmtId="0" fontId="3" fillId="0" borderId="13" xfId="0" applyFont="1" applyBorder="1"/>
    <xf numFmtId="164" fontId="3" fillId="2" borderId="0" xfId="0" applyNumberFormat="1" applyFont="1" applyFill="1" applyBorder="1"/>
    <xf numFmtId="164" fontId="3" fillId="0" borderId="0" xfId="0" applyNumberFormat="1" applyFont="1" applyBorder="1"/>
    <xf numFmtId="0" fontId="3" fillId="0" borderId="14" xfId="0" applyFont="1" applyBorder="1"/>
    <xf numFmtId="2" fontId="11" fillId="0" borderId="14" xfId="0" applyNumberFormat="1" applyFont="1" applyBorder="1"/>
    <xf numFmtId="164" fontId="3" fillId="0" borderId="0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left" vertical="center"/>
    </xf>
    <xf numFmtId="164" fontId="3" fillId="0" borderId="0" xfId="0" applyNumberFormat="1" applyFont="1" applyFill="1" applyBorder="1"/>
    <xf numFmtId="0" fontId="0" fillId="0" borderId="13" xfId="0" applyBorder="1"/>
    <xf numFmtId="0" fontId="3" fillId="0" borderId="12" xfId="0" applyFont="1" applyFill="1" applyBorder="1"/>
    <xf numFmtId="0" fontId="3" fillId="0" borderId="15" xfId="0" applyFont="1" applyBorder="1"/>
    <xf numFmtId="164" fontId="3" fillId="2" borderId="1" xfId="0" applyNumberFormat="1" applyFont="1" applyFill="1" applyBorder="1"/>
    <xf numFmtId="0" fontId="12" fillId="0" borderId="16" xfId="0" applyFont="1" applyBorder="1"/>
    <xf numFmtId="0" fontId="12" fillId="0" borderId="17" xfId="0" applyFont="1" applyBorder="1"/>
    <xf numFmtId="0" fontId="3" fillId="0" borderId="18" xfId="0" applyFont="1" applyBorder="1"/>
    <xf numFmtId="164" fontId="12" fillId="2" borderId="1" xfId="0" applyNumberFormat="1" applyFont="1" applyFill="1" applyBorder="1"/>
    <xf numFmtId="0" fontId="12" fillId="2" borderId="17" xfId="0" applyFont="1" applyFill="1" applyBorder="1"/>
    <xf numFmtId="0" fontId="0" fillId="2" borderId="18" xfId="0" applyFill="1" applyBorder="1"/>
    <xf numFmtId="164" fontId="12" fillId="2" borderId="17" xfId="0" applyNumberFormat="1" applyFont="1" applyFill="1" applyBorder="1"/>
    <xf numFmtId="0" fontId="0" fillId="2" borderId="17" xfId="0" applyFill="1" applyBorder="1"/>
    <xf numFmtId="0" fontId="0" fillId="0" borderId="18" xfId="0" applyBorder="1"/>
    <xf numFmtId="164" fontId="12" fillId="0" borderId="19" xfId="0" applyNumberFormat="1" applyFont="1" applyBorder="1"/>
    <xf numFmtId="9" fontId="13" fillId="2" borderId="19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/>
    <xf numFmtId="164" fontId="12" fillId="0" borderId="0" xfId="0" applyNumberFormat="1" applyFont="1" applyBorder="1"/>
    <xf numFmtId="0" fontId="1" fillId="0" borderId="0" xfId="0" applyFont="1" applyBorder="1"/>
    <xf numFmtId="164" fontId="12" fillId="0" borderId="0" xfId="0" applyNumberFormat="1" applyFont="1" applyBorder="1" applyAlignment="1">
      <alignment horizontal="right"/>
    </xf>
    <xf numFmtId="2" fontId="16" fillId="0" borderId="0" xfId="0" applyNumberFormat="1" applyFont="1" applyBorder="1"/>
    <xf numFmtId="0" fontId="14" fillId="0" borderId="3" xfId="0" applyFont="1" applyBorder="1" applyAlignment="1">
      <alignment horizontal="center"/>
    </xf>
    <xf numFmtId="0" fontId="3" fillId="0" borderId="3" xfId="0" applyFont="1" applyBorder="1" applyAlignment="1"/>
    <xf numFmtId="0" fontId="14" fillId="0" borderId="20" xfId="0" applyFont="1" applyBorder="1"/>
    <xf numFmtId="0" fontId="7" fillId="0" borderId="8" xfId="0" applyFont="1" applyBorder="1" applyAlignment="1">
      <alignment horizontal="center"/>
    </xf>
    <xf numFmtId="0" fontId="3" fillId="0" borderId="8" xfId="0" applyFont="1" applyBorder="1" applyAlignment="1"/>
    <xf numFmtId="0" fontId="7" fillId="0" borderId="21" xfId="0" applyFont="1" applyBorder="1" applyAlignment="1">
      <alignment horizontal="center"/>
    </xf>
    <xf numFmtId="49" fontId="3" fillId="0" borderId="12" xfId="0" applyNumberFormat="1" applyFont="1" applyBorder="1"/>
    <xf numFmtId="49" fontId="3" fillId="0" borderId="22" xfId="0" applyNumberFormat="1" applyFont="1" applyBorder="1"/>
    <xf numFmtId="49" fontId="3" fillId="0" borderId="0" xfId="0" applyNumberFormat="1" applyFont="1" applyBorder="1"/>
    <xf numFmtId="0" fontId="7" fillId="0" borderId="13" xfId="0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right"/>
    </xf>
    <xf numFmtId="0" fontId="0" fillId="0" borderId="23" xfId="0" applyBorder="1"/>
    <xf numFmtId="164" fontId="3" fillId="2" borderId="24" xfId="0" applyNumberFormat="1" applyFont="1" applyFill="1" applyBorder="1" applyAlignment="1">
      <alignment horizontal="center"/>
    </xf>
    <xf numFmtId="49" fontId="3" fillId="0" borderId="13" xfId="0" applyNumberFormat="1" applyFont="1" applyBorder="1"/>
    <xf numFmtId="0" fontId="3" fillId="0" borderId="23" xfId="0" applyFont="1" applyBorder="1"/>
    <xf numFmtId="49" fontId="3" fillId="0" borderId="15" xfId="0" applyNumberFormat="1" applyFont="1" applyBorder="1"/>
    <xf numFmtId="49" fontId="3" fillId="0" borderId="25" xfId="0" applyNumberFormat="1" applyFont="1" applyBorder="1"/>
    <xf numFmtId="49" fontId="3" fillId="0" borderId="26" xfId="0" applyNumberFormat="1" applyFont="1" applyBorder="1"/>
    <xf numFmtId="0" fontId="3" fillId="0" borderId="25" xfId="0" applyFont="1" applyBorder="1"/>
    <xf numFmtId="0" fontId="3" fillId="0" borderId="27" xfId="0" applyFont="1" applyBorder="1"/>
    <xf numFmtId="0" fontId="0" fillId="0" borderId="27" xfId="0" applyBorder="1"/>
    <xf numFmtId="0" fontId="0" fillId="0" borderId="26" xfId="0" applyBorder="1"/>
    <xf numFmtId="164" fontId="3" fillId="2" borderId="28" xfId="0" applyNumberFormat="1" applyFont="1" applyFill="1" applyBorder="1" applyAlignment="1">
      <alignment horizontal="center"/>
    </xf>
    <xf numFmtId="49" fontId="12" fillId="0" borderId="29" xfId="0" applyNumberFormat="1" applyFont="1" applyBorder="1"/>
    <xf numFmtId="49" fontId="12" fillId="0" borderId="30" xfId="0" applyNumberFormat="1" applyFont="1" applyBorder="1"/>
    <xf numFmtId="49" fontId="3" fillId="0" borderId="30" xfId="0" applyNumberFormat="1" applyFont="1" applyBorder="1"/>
    <xf numFmtId="0" fontId="3" fillId="0" borderId="31" xfId="0" applyFont="1" applyBorder="1"/>
    <xf numFmtId="0" fontId="12" fillId="2" borderId="32" xfId="0" applyFont="1" applyFill="1" applyBorder="1"/>
    <xf numFmtId="0" fontId="17" fillId="2" borderId="32" xfId="0" applyFont="1" applyFill="1" applyBorder="1"/>
    <xf numFmtId="0" fontId="0" fillId="0" borderId="30" xfId="0" applyFill="1" applyBorder="1"/>
    <xf numFmtId="164" fontId="18" fillId="2" borderId="33" xfId="0" applyNumberFormat="1" applyFont="1" applyFill="1" applyBorder="1" applyAlignment="1">
      <alignment horizontal="center"/>
    </xf>
    <xf numFmtId="49" fontId="12" fillId="0" borderId="26" xfId="0" applyNumberFormat="1" applyFont="1" applyBorder="1"/>
    <xf numFmtId="0" fontId="3" fillId="0" borderId="27" xfId="0" applyFont="1" applyFill="1" applyBorder="1"/>
    <xf numFmtId="0" fontId="0" fillId="0" borderId="27" xfId="0" applyFill="1" applyBorder="1"/>
    <xf numFmtId="164" fontId="19" fillId="2" borderId="28" xfId="0" applyNumberFormat="1" applyFont="1" applyFill="1" applyBorder="1" applyAlignment="1">
      <alignment horizontal="center"/>
    </xf>
    <xf numFmtId="49" fontId="12" fillId="0" borderId="0" xfId="0" applyNumberFormat="1" applyFont="1" applyBorder="1"/>
    <xf numFmtId="164" fontId="19" fillId="0" borderId="24" xfId="0" applyNumberFormat="1" applyFont="1" applyFill="1" applyBorder="1" applyAlignment="1">
      <alignment horizontal="center"/>
    </xf>
    <xf numFmtId="49" fontId="3" fillId="0" borderId="29" xfId="0" applyNumberFormat="1" applyFont="1" applyBorder="1"/>
    <xf numFmtId="49" fontId="3" fillId="0" borderId="1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0" fillId="0" borderId="35" xfId="0" applyBorder="1"/>
    <xf numFmtId="164" fontId="19" fillId="2" borderId="36" xfId="0" applyNumberFormat="1" applyFont="1" applyFill="1" applyBorder="1" applyAlignment="1">
      <alignment horizontal="center"/>
    </xf>
    <xf numFmtId="49" fontId="12" fillId="0" borderId="16" xfId="0" applyNumberFormat="1" applyFont="1" applyBorder="1"/>
    <xf numFmtId="49" fontId="3" fillId="0" borderId="17" xfId="0" applyNumberFormat="1" applyFont="1" applyBorder="1"/>
    <xf numFmtId="0" fontId="0" fillId="2" borderId="37" xfId="0" applyFill="1" applyBorder="1"/>
    <xf numFmtId="0" fontId="0" fillId="0" borderId="17" xfId="0" applyBorder="1"/>
    <xf numFmtId="164" fontId="12" fillId="2" borderId="38" xfId="0" applyNumberFormat="1" applyFont="1" applyFill="1" applyBorder="1" applyAlignment="1">
      <alignment horizontal="center"/>
    </xf>
    <xf numFmtId="164" fontId="0" fillId="0" borderId="0" xfId="0" applyNumberFormat="1"/>
    <xf numFmtId="164" fontId="12" fillId="0" borderId="0" xfId="0" applyNumberFormat="1" applyFont="1" applyBorder="1" applyAlignment="1"/>
    <xf numFmtId="0" fontId="17" fillId="0" borderId="0" xfId="0" applyFont="1" applyBorder="1" applyAlignment="1"/>
    <xf numFmtId="4" fontId="12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49" fontId="20" fillId="0" borderId="0" xfId="0" applyNumberFormat="1" applyFont="1" applyBorder="1"/>
    <xf numFmtId="49" fontId="0" fillId="0" borderId="0" xfId="0" applyNumberFormat="1" applyBorder="1"/>
    <xf numFmtId="164" fontId="21" fillId="2" borderId="24" xfId="0" applyNumberFormat="1" applyFont="1" applyFill="1" applyBorder="1"/>
    <xf numFmtId="0" fontId="0" fillId="0" borderId="0" xfId="0" applyAlignment="1"/>
    <xf numFmtId="164" fontId="21" fillId="2" borderId="36" xfId="0" applyNumberFormat="1" applyFont="1" applyFill="1" applyBorder="1"/>
    <xf numFmtId="49" fontId="12" fillId="0" borderId="17" xfId="0" applyNumberFormat="1" applyFont="1" applyBorder="1"/>
    <xf numFmtId="0" fontId="12" fillId="0" borderId="18" xfId="0" applyFont="1" applyBorder="1"/>
    <xf numFmtId="0" fontId="3" fillId="2" borderId="1" xfId="0" applyFont="1" applyFill="1" applyBorder="1"/>
    <xf numFmtId="0" fontId="0" fillId="2" borderId="1" xfId="0" applyFill="1" applyBorder="1"/>
    <xf numFmtId="164" fontId="12" fillId="2" borderId="36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/>
    </xf>
    <xf numFmtId="0" fontId="0" fillId="2" borderId="23" xfId="0" applyFill="1" applyBorder="1"/>
    <xf numFmtId="0" fontId="0" fillId="2" borderId="0" xfId="0" applyFill="1" applyBorder="1"/>
    <xf numFmtId="164" fontId="15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/>
    <xf numFmtId="0" fontId="3" fillId="0" borderId="36" xfId="0" applyFont="1" applyBorder="1" applyAlignment="1">
      <alignment horizontal="center"/>
    </xf>
    <xf numFmtId="164" fontId="12" fillId="0" borderId="18" xfId="0" applyNumberFormat="1" applyFont="1" applyBorder="1"/>
    <xf numFmtId="0" fontId="23" fillId="0" borderId="0" xfId="0" applyFont="1" applyAlignment="1"/>
    <xf numFmtId="0" fontId="17" fillId="0" borderId="0" xfId="0" applyFont="1" applyAlignment="1"/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49" fontId="12" fillId="0" borderId="42" xfId="0" applyNumberFormat="1" applyFont="1" applyBorder="1"/>
    <xf numFmtId="49" fontId="3" fillId="0" borderId="43" xfId="0" applyNumberFormat="1" applyFont="1" applyBorder="1"/>
    <xf numFmtId="0" fontId="3" fillId="0" borderId="43" xfId="0" applyFont="1" applyBorder="1"/>
    <xf numFmtId="0" fontId="0" fillId="0" borderId="43" xfId="0" applyBorder="1"/>
    <xf numFmtId="0" fontId="0" fillId="0" borderId="12" xfId="0" applyBorder="1"/>
    <xf numFmtId="49" fontId="3" fillId="0" borderId="40" xfId="0" applyNumberFormat="1" applyFont="1" applyBorder="1"/>
    <xf numFmtId="0" fontId="24" fillId="0" borderId="46" xfId="0" applyFont="1" applyBorder="1"/>
    <xf numFmtId="49" fontId="3" fillId="0" borderId="47" xfId="0" applyNumberFormat="1" applyFont="1" applyBorder="1"/>
    <xf numFmtId="49" fontId="12" fillId="0" borderId="1" xfId="0" applyNumberFormat="1" applyFont="1" applyBorder="1"/>
    <xf numFmtId="4" fontId="1" fillId="0" borderId="0" xfId="0" applyNumberFormat="1" applyFont="1" applyBorder="1" applyAlignment="1"/>
    <xf numFmtId="4" fontId="1" fillId="0" borderId="0" xfId="0" applyNumberFormat="1" applyFont="1" applyFill="1" applyBorder="1" applyAlignment="1"/>
    <xf numFmtId="49" fontId="3" fillId="0" borderId="0" xfId="0" applyNumberFormat="1" applyFont="1"/>
    <xf numFmtId="3" fontId="3" fillId="0" borderId="0" xfId="0" applyNumberFormat="1" applyFont="1"/>
    <xf numFmtId="0" fontId="20" fillId="0" borderId="0" xfId="0" applyFont="1" applyAlignment="1"/>
    <xf numFmtId="0" fontId="2" fillId="0" borderId="0" xfId="0" applyFont="1" applyAlignment="1"/>
    <xf numFmtId="0" fontId="25" fillId="0" borderId="0" xfId="0" applyFont="1" applyAlignment="1"/>
    <xf numFmtId="0" fontId="26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0" fontId="20" fillId="0" borderId="0" xfId="0" applyFont="1"/>
    <xf numFmtId="3" fontId="20" fillId="0" borderId="0" xfId="0" applyNumberFormat="1" applyFont="1"/>
    <xf numFmtId="49" fontId="1" fillId="0" borderId="2" xfId="0" applyNumberFormat="1" applyFont="1" applyBorder="1"/>
    <xf numFmtId="49" fontId="1" fillId="0" borderId="3" xfId="0" applyNumberFormat="1" applyFont="1" applyBorder="1"/>
    <xf numFmtId="49" fontId="3" fillId="0" borderId="3" xfId="0" applyNumberFormat="1" applyFont="1" applyBorder="1"/>
    <xf numFmtId="0" fontId="12" fillId="0" borderId="0" xfId="0" applyFont="1"/>
    <xf numFmtId="49" fontId="1" fillId="0" borderId="29" xfId="0" applyNumberFormat="1" applyFont="1" applyBorder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/>
    <xf numFmtId="4" fontId="1" fillId="2" borderId="34" xfId="0" applyNumberFormat="1" applyFont="1" applyFill="1" applyBorder="1" applyAlignment="1"/>
    <xf numFmtId="4" fontId="1" fillId="2" borderId="52" xfId="0" applyNumberFormat="1" applyFont="1" applyFill="1" applyBorder="1" applyAlignment="1"/>
    <xf numFmtId="0" fontId="3" fillId="0" borderId="0" xfId="0" applyFont="1" applyAlignment="1">
      <alignment horizontal="center"/>
    </xf>
    <xf numFmtId="4" fontId="3" fillId="0" borderId="1" xfId="0" applyNumberFormat="1" applyFont="1" applyBorder="1" applyAlignment="1"/>
    <xf numFmtId="4" fontId="3" fillId="0" borderId="35" xfId="0" applyNumberFormat="1" applyFont="1" applyBorder="1" applyAlignment="1"/>
    <xf numFmtId="4" fontId="3" fillId="0" borderId="31" xfId="0" applyNumberFormat="1" applyFont="1" applyBorder="1" applyAlignment="1"/>
    <xf numFmtId="4" fontId="3" fillId="0" borderId="51" xfId="0" applyNumberFormat="1" applyFont="1" applyBorder="1" applyAlignment="1"/>
    <xf numFmtId="4" fontId="1" fillId="0" borderId="35" xfId="0" applyNumberFormat="1" applyFont="1" applyBorder="1" applyAlignment="1"/>
    <xf numFmtId="0" fontId="22" fillId="0" borderId="0" xfId="0" applyFont="1" applyBorder="1" applyAlignment="1">
      <alignment horizontal="center"/>
    </xf>
    <xf numFmtId="0" fontId="0" fillId="0" borderId="0" xfId="0" applyAlignment="1"/>
    <xf numFmtId="4" fontId="1" fillId="0" borderId="3" xfId="0" applyNumberFormat="1" applyFont="1" applyBorder="1" applyAlignment="1"/>
    <xf numFmtId="4" fontId="1" fillId="0" borderId="4" xfId="0" applyNumberFormat="1" applyFont="1" applyBorder="1" applyAlignment="1"/>
    <xf numFmtId="4" fontId="1" fillId="0" borderId="6" xfId="0" applyNumberFormat="1" applyFont="1" applyBorder="1" applyAlignment="1"/>
    <xf numFmtId="4" fontId="3" fillId="0" borderId="0" xfId="0" applyNumberFormat="1" applyFont="1" applyBorder="1" applyAlignment="1"/>
    <xf numFmtId="4" fontId="3" fillId="0" borderId="23" xfId="0" applyNumberFormat="1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47" xfId="0" applyNumberFormat="1" applyFont="1" applyBorder="1" applyAlignment="1"/>
    <xf numFmtId="4" fontId="3" fillId="0" borderId="48" xfId="0" applyNumberFormat="1" applyFont="1" applyBorder="1" applyAlignment="1"/>
    <xf numFmtId="4" fontId="3" fillId="2" borderId="49" xfId="0" applyNumberFormat="1" applyFont="1" applyFill="1" applyBorder="1" applyAlignment="1"/>
    <xf numFmtId="4" fontId="3" fillId="2" borderId="50" xfId="0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64" fontId="3" fillId="2" borderId="0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/>
    <xf numFmtId="0" fontId="0" fillId="0" borderId="1" xfId="0" applyBorder="1" applyAlignment="1"/>
    <xf numFmtId="164" fontId="3" fillId="0" borderId="34" xfId="0" applyNumberFormat="1" applyFont="1" applyBorder="1" applyAlignment="1"/>
    <xf numFmtId="164" fontId="12" fillId="2" borderId="17" xfId="0" applyNumberFormat="1" applyFont="1" applyFill="1" applyBorder="1" applyAlignment="1"/>
    <xf numFmtId="0" fontId="0" fillId="2" borderId="17" xfId="0" applyFill="1" applyBorder="1" applyAlignment="1"/>
    <xf numFmtId="164" fontId="12" fillId="2" borderId="18" xfId="0" applyNumberFormat="1" applyFont="1" applyFill="1" applyBorder="1" applyAlignment="1"/>
    <xf numFmtId="0" fontId="12" fillId="0" borderId="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" fillId="0" borderId="5" xfId="0" applyFont="1" applyBorder="1" applyAlignment="1"/>
    <xf numFmtId="0" fontId="7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3" fillId="0" borderId="8" xfId="0" applyFont="1" applyBorder="1" applyAlignment="1"/>
    <xf numFmtId="0" fontId="3" fillId="0" borderId="10" xfId="0" applyFont="1" applyBorder="1" applyAlignment="1"/>
    <xf numFmtId="164" fontId="3" fillId="2" borderId="41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/>
    </xf>
    <xf numFmtId="164" fontId="3" fillId="2" borderId="41" xfId="0" applyNumberFormat="1" applyFont="1" applyFill="1" applyBorder="1" applyAlignment="1">
      <alignment horizontal="right"/>
    </xf>
    <xf numFmtId="164" fontId="3" fillId="0" borderId="0" xfId="0" applyNumberFormat="1" applyFont="1" applyBorder="1" applyAlignment="1"/>
    <xf numFmtId="164" fontId="3" fillId="0" borderId="13" xfId="0" applyNumberFormat="1" applyFont="1" applyBorder="1" applyAlignment="1"/>
    <xf numFmtId="164" fontId="3" fillId="0" borderId="0" xfId="0" applyNumberFormat="1" applyFont="1" applyBorder="1" applyAlignment="1">
      <alignment horizontal="right" vertical="center"/>
    </xf>
    <xf numFmtId="164" fontId="3" fillId="0" borderId="39" xfId="0" applyNumberFormat="1" applyFont="1" applyBorder="1" applyAlignment="1"/>
    <xf numFmtId="0" fontId="0" fillId="0" borderId="40" xfId="0" applyBorder="1" applyAlignment="1"/>
    <xf numFmtId="0" fontId="0" fillId="0" borderId="0" xfId="0" applyBorder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7" fillId="2" borderId="17" xfId="0" applyFont="1" applyFill="1" applyBorder="1" applyAlignment="1"/>
    <xf numFmtId="164" fontId="3" fillId="0" borderId="26" xfId="0" applyNumberFormat="1" applyFont="1" applyFill="1" applyBorder="1" applyAlignment="1"/>
    <xf numFmtId="0" fontId="0" fillId="0" borderId="26" xfId="0" applyFill="1" applyBorder="1" applyAlignment="1"/>
    <xf numFmtId="164" fontId="3" fillId="0" borderId="25" xfId="0" applyNumberFormat="1" applyFont="1" applyFill="1" applyBorder="1" applyAlignment="1"/>
    <xf numFmtId="164" fontId="3" fillId="0" borderId="26" xfId="0" applyNumberFormat="1" applyFont="1" applyBorder="1" applyAlignment="1"/>
    <xf numFmtId="0" fontId="0" fillId="0" borderId="26" xfId="0" applyBorder="1" applyAlignment="1"/>
    <xf numFmtId="164" fontId="3" fillId="0" borderId="25" xfId="0" applyNumberFormat="1" applyFont="1" applyBorder="1" applyAlignment="1"/>
    <xf numFmtId="164" fontId="12" fillId="2" borderId="30" xfId="0" applyNumberFormat="1" applyFont="1" applyFill="1" applyBorder="1" applyAlignment="1"/>
    <xf numFmtId="0" fontId="17" fillId="2" borderId="30" xfId="0" applyFont="1" applyFill="1" applyBorder="1" applyAlignment="1"/>
    <xf numFmtId="0" fontId="0" fillId="0" borderId="0" xfId="0" applyAlignment="1">
      <alignment horizontal="right" vertical="center"/>
    </xf>
    <xf numFmtId="164" fontId="3" fillId="0" borderId="13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9"/>
  <sheetViews>
    <sheetView tabSelected="1" topLeftCell="A99" workbookViewId="0">
      <selection activeCell="G112" sqref="G112"/>
    </sheetView>
  </sheetViews>
  <sheetFormatPr defaultRowHeight="15"/>
  <cols>
    <col min="1" max="1" width="5.7109375" customWidth="1"/>
    <col min="2" max="2" width="6.42578125" customWidth="1"/>
    <col min="3" max="3" width="18.7109375" customWidth="1"/>
    <col min="4" max="4" width="0.7109375" customWidth="1"/>
    <col min="5" max="5" width="0.42578125" customWidth="1"/>
    <col min="6" max="6" width="0.7109375" customWidth="1"/>
    <col min="7" max="7" width="14.7109375" customWidth="1"/>
    <col min="8" max="8" width="2.140625" customWidth="1"/>
    <col min="9" max="9" width="0.7109375" customWidth="1"/>
    <col min="10" max="10" width="14.7109375" customWidth="1"/>
    <col min="11" max="11" width="2.140625" customWidth="1"/>
    <col min="12" max="12" width="0.7109375" customWidth="1"/>
    <col min="13" max="13" width="14.28515625" customWidth="1"/>
    <col min="14" max="14" width="7.7109375" customWidth="1"/>
    <col min="257" max="257" width="5.7109375" customWidth="1"/>
    <col min="258" max="258" width="6.42578125" customWidth="1"/>
    <col min="259" max="259" width="18.7109375" customWidth="1"/>
    <col min="260" max="260" width="0.7109375" customWidth="1"/>
    <col min="261" max="261" width="0.42578125" customWidth="1"/>
    <col min="262" max="262" width="0.7109375" customWidth="1"/>
    <col min="263" max="263" width="14.7109375" customWidth="1"/>
    <col min="264" max="264" width="2.140625" customWidth="1"/>
    <col min="265" max="265" width="0.7109375" customWidth="1"/>
    <col min="266" max="266" width="14.7109375" customWidth="1"/>
    <col min="267" max="267" width="2.140625" customWidth="1"/>
    <col min="268" max="268" width="0.7109375" customWidth="1"/>
    <col min="269" max="269" width="14.28515625" customWidth="1"/>
    <col min="270" max="270" width="7.7109375" customWidth="1"/>
    <col min="513" max="513" width="5.7109375" customWidth="1"/>
    <col min="514" max="514" width="6.42578125" customWidth="1"/>
    <col min="515" max="515" width="18.7109375" customWidth="1"/>
    <col min="516" max="516" width="0.7109375" customWidth="1"/>
    <col min="517" max="517" width="0.42578125" customWidth="1"/>
    <col min="518" max="518" width="0.7109375" customWidth="1"/>
    <col min="519" max="519" width="14.7109375" customWidth="1"/>
    <col min="520" max="520" width="2.140625" customWidth="1"/>
    <col min="521" max="521" width="0.7109375" customWidth="1"/>
    <col min="522" max="522" width="14.7109375" customWidth="1"/>
    <col min="523" max="523" width="2.140625" customWidth="1"/>
    <col min="524" max="524" width="0.7109375" customWidth="1"/>
    <col min="525" max="525" width="14.28515625" customWidth="1"/>
    <col min="526" max="526" width="7.7109375" customWidth="1"/>
    <col min="769" max="769" width="5.7109375" customWidth="1"/>
    <col min="770" max="770" width="6.42578125" customWidth="1"/>
    <col min="771" max="771" width="18.7109375" customWidth="1"/>
    <col min="772" max="772" width="0.7109375" customWidth="1"/>
    <col min="773" max="773" width="0.42578125" customWidth="1"/>
    <col min="774" max="774" width="0.7109375" customWidth="1"/>
    <col min="775" max="775" width="14.7109375" customWidth="1"/>
    <col min="776" max="776" width="2.140625" customWidth="1"/>
    <col min="777" max="777" width="0.7109375" customWidth="1"/>
    <col min="778" max="778" width="14.7109375" customWidth="1"/>
    <col min="779" max="779" width="2.140625" customWidth="1"/>
    <col min="780" max="780" width="0.7109375" customWidth="1"/>
    <col min="781" max="781" width="14.28515625" customWidth="1"/>
    <col min="782" max="782" width="7.7109375" customWidth="1"/>
    <col min="1025" max="1025" width="5.7109375" customWidth="1"/>
    <col min="1026" max="1026" width="6.42578125" customWidth="1"/>
    <col min="1027" max="1027" width="18.7109375" customWidth="1"/>
    <col min="1028" max="1028" width="0.7109375" customWidth="1"/>
    <col min="1029" max="1029" width="0.42578125" customWidth="1"/>
    <col min="1030" max="1030" width="0.7109375" customWidth="1"/>
    <col min="1031" max="1031" width="14.7109375" customWidth="1"/>
    <col min="1032" max="1032" width="2.140625" customWidth="1"/>
    <col min="1033" max="1033" width="0.7109375" customWidth="1"/>
    <col min="1034" max="1034" width="14.7109375" customWidth="1"/>
    <col min="1035" max="1035" width="2.140625" customWidth="1"/>
    <col min="1036" max="1036" width="0.7109375" customWidth="1"/>
    <col min="1037" max="1037" width="14.28515625" customWidth="1"/>
    <col min="1038" max="1038" width="7.7109375" customWidth="1"/>
    <col min="1281" max="1281" width="5.7109375" customWidth="1"/>
    <col min="1282" max="1282" width="6.42578125" customWidth="1"/>
    <col min="1283" max="1283" width="18.7109375" customWidth="1"/>
    <col min="1284" max="1284" width="0.7109375" customWidth="1"/>
    <col min="1285" max="1285" width="0.42578125" customWidth="1"/>
    <col min="1286" max="1286" width="0.7109375" customWidth="1"/>
    <col min="1287" max="1287" width="14.7109375" customWidth="1"/>
    <col min="1288" max="1288" width="2.140625" customWidth="1"/>
    <col min="1289" max="1289" width="0.7109375" customWidth="1"/>
    <col min="1290" max="1290" width="14.7109375" customWidth="1"/>
    <col min="1291" max="1291" width="2.140625" customWidth="1"/>
    <col min="1292" max="1292" width="0.7109375" customWidth="1"/>
    <col min="1293" max="1293" width="14.28515625" customWidth="1"/>
    <col min="1294" max="1294" width="7.7109375" customWidth="1"/>
    <col min="1537" max="1537" width="5.7109375" customWidth="1"/>
    <col min="1538" max="1538" width="6.42578125" customWidth="1"/>
    <col min="1539" max="1539" width="18.7109375" customWidth="1"/>
    <col min="1540" max="1540" width="0.7109375" customWidth="1"/>
    <col min="1541" max="1541" width="0.42578125" customWidth="1"/>
    <col min="1542" max="1542" width="0.7109375" customWidth="1"/>
    <col min="1543" max="1543" width="14.7109375" customWidth="1"/>
    <col min="1544" max="1544" width="2.140625" customWidth="1"/>
    <col min="1545" max="1545" width="0.7109375" customWidth="1"/>
    <col min="1546" max="1546" width="14.7109375" customWidth="1"/>
    <col min="1547" max="1547" width="2.140625" customWidth="1"/>
    <col min="1548" max="1548" width="0.7109375" customWidth="1"/>
    <col min="1549" max="1549" width="14.28515625" customWidth="1"/>
    <col min="1550" max="1550" width="7.7109375" customWidth="1"/>
    <col min="1793" max="1793" width="5.7109375" customWidth="1"/>
    <col min="1794" max="1794" width="6.42578125" customWidth="1"/>
    <col min="1795" max="1795" width="18.7109375" customWidth="1"/>
    <col min="1796" max="1796" width="0.7109375" customWidth="1"/>
    <col min="1797" max="1797" width="0.42578125" customWidth="1"/>
    <col min="1798" max="1798" width="0.7109375" customWidth="1"/>
    <col min="1799" max="1799" width="14.7109375" customWidth="1"/>
    <col min="1800" max="1800" width="2.140625" customWidth="1"/>
    <col min="1801" max="1801" width="0.7109375" customWidth="1"/>
    <col min="1802" max="1802" width="14.7109375" customWidth="1"/>
    <col min="1803" max="1803" width="2.140625" customWidth="1"/>
    <col min="1804" max="1804" width="0.7109375" customWidth="1"/>
    <col min="1805" max="1805" width="14.28515625" customWidth="1"/>
    <col min="1806" max="1806" width="7.7109375" customWidth="1"/>
    <col min="2049" max="2049" width="5.7109375" customWidth="1"/>
    <col min="2050" max="2050" width="6.42578125" customWidth="1"/>
    <col min="2051" max="2051" width="18.7109375" customWidth="1"/>
    <col min="2052" max="2052" width="0.7109375" customWidth="1"/>
    <col min="2053" max="2053" width="0.42578125" customWidth="1"/>
    <col min="2054" max="2054" width="0.7109375" customWidth="1"/>
    <col min="2055" max="2055" width="14.7109375" customWidth="1"/>
    <col min="2056" max="2056" width="2.140625" customWidth="1"/>
    <col min="2057" max="2057" width="0.7109375" customWidth="1"/>
    <col min="2058" max="2058" width="14.7109375" customWidth="1"/>
    <col min="2059" max="2059" width="2.140625" customWidth="1"/>
    <col min="2060" max="2060" width="0.7109375" customWidth="1"/>
    <col min="2061" max="2061" width="14.28515625" customWidth="1"/>
    <col min="2062" max="2062" width="7.7109375" customWidth="1"/>
    <col min="2305" max="2305" width="5.7109375" customWidth="1"/>
    <col min="2306" max="2306" width="6.42578125" customWidth="1"/>
    <col min="2307" max="2307" width="18.7109375" customWidth="1"/>
    <col min="2308" max="2308" width="0.7109375" customWidth="1"/>
    <col min="2309" max="2309" width="0.42578125" customWidth="1"/>
    <col min="2310" max="2310" width="0.7109375" customWidth="1"/>
    <col min="2311" max="2311" width="14.7109375" customWidth="1"/>
    <col min="2312" max="2312" width="2.140625" customWidth="1"/>
    <col min="2313" max="2313" width="0.7109375" customWidth="1"/>
    <col min="2314" max="2314" width="14.7109375" customWidth="1"/>
    <col min="2315" max="2315" width="2.140625" customWidth="1"/>
    <col min="2316" max="2316" width="0.7109375" customWidth="1"/>
    <col min="2317" max="2317" width="14.28515625" customWidth="1"/>
    <col min="2318" max="2318" width="7.7109375" customWidth="1"/>
    <col min="2561" max="2561" width="5.7109375" customWidth="1"/>
    <col min="2562" max="2562" width="6.42578125" customWidth="1"/>
    <col min="2563" max="2563" width="18.7109375" customWidth="1"/>
    <col min="2564" max="2564" width="0.7109375" customWidth="1"/>
    <col min="2565" max="2565" width="0.42578125" customWidth="1"/>
    <col min="2566" max="2566" width="0.7109375" customWidth="1"/>
    <col min="2567" max="2567" width="14.7109375" customWidth="1"/>
    <col min="2568" max="2568" width="2.140625" customWidth="1"/>
    <col min="2569" max="2569" width="0.7109375" customWidth="1"/>
    <col min="2570" max="2570" width="14.7109375" customWidth="1"/>
    <col min="2571" max="2571" width="2.140625" customWidth="1"/>
    <col min="2572" max="2572" width="0.7109375" customWidth="1"/>
    <col min="2573" max="2573" width="14.28515625" customWidth="1"/>
    <col min="2574" max="2574" width="7.7109375" customWidth="1"/>
    <col min="2817" max="2817" width="5.7109375" customWidth="1"/>
    <col min="2818" max="2818" width="6.42578125" customWidth="1"/>
    <col min="2819" max="2819" width="18.7109375" customWidth="1"/>
    <col min="2820" max="2820" width="0.7109375" customWidth="1"/>
    <col min="2821" max="2821" width="0.42578125" customWidth="1"/>
    <col min="2822" max="2822" width="0.7109375" customWidth="1"/>
    <col min="2823" max="2823" width="14.7109375" customWidth="1"/>
    <col min="2824" max="2824" width="2.140625" customWidth="1"/>
    <col min="2825" max="2825" width="0.7109375" customWidth="1"/>
    <col min="2826" max="2826" width="14.7109375" customWidth="1"/>
    <col min="2827" max="2827" width="2.140625" customWidth="1"/>
    <col min="2828" max="2828" width="0.7109375" customWidth="1"/>
    <col min="2829" max="2829" width="14.28515625" customWidth="1"/>
    <col min="2830" max="2830" width="7.7109375" customWidth="1"/>
    <col min="3073" max="3073" width="5.7109375" customWidth="1"/>
    <col min="3074" max="3074" width="6.42578125" customWidth="1"/>
    <col min="3075" max="3075" width="18.7109375" customWidth="1"/>
    <col min="3076" max="3076" width="0.7109375" customWidth="1"/>
    <col min="3077" max="3077" width="0.42578125" customWidth="1"/>
    <col min="3078" max="3078" width="0.7109375" customWidth="1"/>
    <col min="3079" max="3079" width="14.7109375" customWidth="1"/>
    <col min="3080" max="3080" width="2.140625" customWidth="1"/>
    <col min="3081" max="3081" width="0.7109375" customWidth="1"/>
    <col min="3082" max="3082" width="14.7109375" customWidth="1"/>
    <col min="3083" max="3083" width="2.140625" customWidth="1"/>
    <col min="3084" max="3084" width="0.7109375" customWidth="1"/>
    <col min="3085" max="3085" width="14.28515625" customWidth="1"/>
    <col min="3086" max="3086" width="7.7109375" customWidth="1"/>
    <col min="3329" max="3329" width="5.7109375" customWidth="1"/>
    <col min="3330" max="3330" width="6.42578125" customWidth="1"/>
    <col min="3331" max="3331" width="18.7109375" customWidth="1"/>
    <col min="3332" max="3332" width="0.7109375" customWidth="1"/>
    <col min="3333" max="3333" width="0.42578125" customWidth="1"/>
    <col min="3334" max="3334" width="0.7109375" customWidth="1"/>
    <col min="3335" max="3335" width="14.7109375" customWidth="1"/>
    <col min="3336" max="3336" width="2.140625" customWidth="1"/>
    <col min="3337" max="3337" width="0.7109375" customWidth="1"/>
    <col min="3338" max="3338" width="14.7109375" customWidth="1"/>
    <col min="3339" max="3339" width="2.140625" customWidth="1"/>
    <col min="3340" max="3340" width="0.7109375" customWidth="1"/>
    <col min="3341" max="3341" width="14.28515625" customWidth="1"/>
    <col min="3342" max="3342" width="7.7109375" customWidth="1"/>
    <col min="3585" max="3585" width="5.7109375" customWidth="1"/>
    <col min="3586" max="3586" width="6.42578125" customWidth="1"/>
    <col min="3587" max="3587" width="18.7109375" customWidth="1"/>
    <col min="3588" max="3588" width="0.7109375" customWidth="1"/>
    <col min="3589" max="3589" width="0.42578125" customWidth="1"/>
    <col min="3590" max="3590" width="0.7109375" customWidth="1"/>
    <col min="3591" max="3591" width="14.7109375" customWidth="1"/>
    <col min="3592" max="3592" width="2.140625" customWidth="1"/>
    <col min="3593" max="3593" width="0.7109375" customWidth="1"/>
    <col min="3594" max="3594" width="14.7109375" customWidth="1"/>
    <col min="3595" max="3595" width="2.140625" customWidth="1"/>
    <col min="3596" max="3596" width="0.7109375" customWidth="1"/>
    <col min="3597" max="3597" width="14.28515625" customWidth="1"/>
    <col min="3598" max="3598" width="7.7109375" customWidth="1"/>
    <col min="3841" max="3841" width="5.7109375" customWidth="1"/>
    <col min="3842" max="3842" width="6.42578125" customWidth="1"/>
    <col min="3843" max="3843" width="18.7109375" customWidth="1"/>
    <col min="3844" max="3844" width="0.7109375" customWidth="1"/>
    <col min="3845" max="3845" width="0.42578125" customWidth="1"/>
    <col min="3846" max="3846" width="0.7109375" customWidth="1"/>
    <col min="3847" max="3847" width="14.7109375" customWidth="1"/>
    <col min="3848" max="3848" width="2.140625" customWidth="1"/>
    <col min="3849" max="3849" width="0.7109375" customWidth="1"/>
    <col min="3850" max="3850" width="14.7109375" customWidth="1"/>
    <col min="3851" max="3851" width="2.140625" customWidth="1"/>
    <col min="3852" max="3852" width="0.7109375" customWidth="1"/>
    <col min="3853" max="3853" width="14.28515625" customWidth="1"/>
    <col min="3854" max="3854" width="7.7109375" customWidth="1"/>
    <col min="4097" max="4097" width="5.7109375" customWidth="1"/>
    <col min="4098" max="4098" width="6.42578125" customWidth="1"/>
    <col min="4099" max="4099" width="18.7109375" customWidth="1"/>
    <col min="4100" max="4100" width="0.7109375" customWidth="1"/>
    <col min="4101" max="4101" width="0.42578125" customWidth="1"/>
    <col min="4102" max="4102" width="0.7109375" customWidth="1"/>
    <col min="4103" max="4103" width="14.7109375" customWidth="1"/>
    <col min="4104" max="4104" width="2.140625" customWidth="1"/>
    <col min="4105" max="4105" width="0.7109375" customWidth="1"/>
    <col min="4106" max="4106" width="14.7109375" customWidth="1"/>
    <col min="4107" max="4107" width="2.140625" customWidth="1"/>
    <col min="4108" max="4108" width="0.7109375" customWidth="1"/>
    <col min="4109" max="4109" width="14.28515625" customWidth="1"/>
    <col min="4110" max="4110" width="7.7109375" customWidth="1"/>
    <col min="4353" max="4353" width="5.7109375" customWidth="1"/>
    <col min="4354" max="4354" width="6.42578125" customWidth="1"/>
    <col min="4355" max="4355" width="18.7109375" customWidth="1"/>
    <col min="4356" max="4356" width="0.7109375" customWidth="1"/>
    <col min="4357" max="4357" width="0.42578125" customWidth="1"/>
    <col min="4358" max="4358" width="0.7109375" customWidth="1"/>
    <col min="4359" max="4359" width="14.7109375" customWidth="1"/>
    <col min="4360" max="4360" width="2.140625" customWidth="1"/>
    <col min="4361" max="4361" width="0.7109375" customWidth="1"/>
    <col min="4362" max="4362" width="14.7109375" customWidth="1"/>
    <col min="4363" max="4363" width="2.140625" customWidth="1"/>
    <col min="4364" max="4364" width="0.7109375" customWidth="1"/>
    <col min="4365" max="4365" width="14.28515625" customWidth="1"/>
    <col min="4366" max="4366" width="7.7109375" customWidth="1"/>
    <col min="4609" max="4609" width="5.7109375" customWidth="1"/>
    <col min="4610" max="4610" width="6.42578125" customWidth="1"/>
    <col min="4611" max="4611" width="18.7109375" customWidth="1"/>
    <col min="4612" max="4612" width="0.7109375" customWidth="1"/>
    <col min="4613" max="4613" width="0.42578125" customWidth="1"/>
    <col min="4614" max="4614" width="0.7109375" customWidth="1"/>
    <col min="4615" max="4615" width="14.7109375" customWidth="1"/>
    <col min="4616" max="4616" width="2.140625" customWidth="1"/>
    <col min="4617" max="4617" width="0.7109375" customWidth="1"/>
    <col min="4618" max="4618" width="14.7109375" customWidth="1"/>
    <col min="4619" max="4619" width="2.140625" customWidth="1"/>
    <col min="4620" max="4620" width="0.7109375" customWidth="1"/>
    <col min="4621" max="4621" width="14.28515625" customWidth="1"/>
    <col min="4622" max="4622" width="7.7109375" customWidth="1"/>
    <col min="4865" max="4865" width="5.7109375" customWidth="1"/>
    <col min="4866" max="4866" width="6.42578125" customWidth="1"/>
    <col min="4867" max="4867" width="18.7109375" customWidth="1"/>
    <col min="4868" max="4868" width="0.7109375" customWidth="1"/>
    <col min="4869" max="4869" width="0.42578125" customWidth="1"/>
    <col min="4870" max="4870" width="0.7109375" customWidth="1"/>
    <col min="4871" max="4871" width="14.7109375" customWidth="1"/>
    <col min="4872" max="4872" width="2.140625" customWidth="1"/>
    <col min="4873" max="4873" width="0.7109375" customWidth="1"/>
    <col min="4874" max="4874" width="14.7109375" customWidth="1"/>
    <col min="4875" max="4875" width="2.140625" customWidth="1"/>
    <col min="4876" max="4876" width="0.7109375" customWidth="1"/>
    <col min="4877" max="4877" width="14.28515625" customWidth="1"/>
    <col min="4878" max="4878" width="7.7109375" customWidth="1"/>
    <col min="5121" max="5121" width="5.7109375" customWidth="1"/>
    <col min="5122" max="5122" width="6.42578125" customWidth="1"/>
    <col min="5123" max="5123" width="18.7109375" customWidth="1"/>
    <col min="5124" max="5124" width="0.7109375" customWidth="1"/>
    <col min="5125" max="5125" width="0.42578125" customWidth="1"/>
    <col min="5126" max="5126" width="0.7109375" customWidth="1"/>
    <col min="5127" max="5127" width="14.7109375" customWidth="1"/>
    <col min="5128" max="5128" width="2.140625" customWidth="1"/>
    <col min="5129" max="5129" width="0.7109375" customWidth="1"/>
    <col min="5130" max="5130" width="14.7109375" customWidth="1"/>
    <col min="5131" max="5131" width="2.140625" customWidth="1"/>
    <col min="5132" max="5132" width="0.7109375" customWidth="1"/>
    <col min="5133" max="5133" width="14.28515625" customWidth="1"/>
    <col min="5134" max="5134" width="7.7109375" customWidth="1"/>
    <col min="5377" max="5377" width="5.7109375" customWidth="1"/>
    <col min="5378" max="5378" width="6.42578125" customWidth="1"/>
    <col min="5379" max="5379" width="18.7109375" customWidth="1"/>
    <col min="5380" max="5380" width="0.7109375" customWidth="1"/>
    <col min="5381" max="5381" width="0.42578125" customWidth="1"/>
    <col min="5382" max="5382" width="0.7109375" customWidth="1"/>
    <col min="5383" max="5383" width="14.7109375" customWidth="1"/>
    <col min="5384" max="5384" width="2.140625" customWidth="1"/>
    <col min="5385" max="5385" width="0.7109375" customWidth="1"/>
    <col min="5386" max="5386" width="14.7109375" customWidth="1"/>
    <col min="5387" max="5387" width="2.140625" customWidth="1"/>
    <col min="5388" max="5388" width="0.7109375" customWidth="1"/>
    <col min="5389" max="5389" width="14.28515625" customWidth="1"/>
    <col min="5390" max="5390" width="7.7109375" customWidth="1"/>
    <col min="5633" max="5633" width="5.7109375" customWidth="1"/>
    <col min="5634" max="5634" width="6.42578125" customWidth="1"/>
    <col min="5635" max="5635" width="18.7109375" customWidth="1"/>
    <col min="5636" max="5636" width="0.7109375" customWidth="1"/>
    <col min="5637" max="5637" width="0.42578125" customWidth="1"/>
    <col min="5638" max="5638" width="0.7109375" customWidth="1"/>
    <col min="5639" max="5639" width="14.7109375" customWidth="1"/>
    <col min="5640" max="5640" width="2.140625" customWidth="1"/>
    <col min="5641" max="5641" width="0.7109375" customWidth="1"/>
    <col min="5642" max="5642" width="14.7109375" customWidth="1"/>
    <col min="5643" max="5643" width="2.140625" customWidth="1"/>
    <col min="5644" max="5644" width="0.7109375" customWidth="1"/>
    <col min="5645" max="5645" width="14.28515625" customWidth="1"/>
    <col min="5646" max="5646" width="7.7109375" customWidth="1"/>
    <col min="5889" max="5889" width="5.7109375" customWidth="1"/>
    <col min="5890" max="5890" width="6.42578125" customWidth="1"/>
    <col min="5891" max="5891" width="18.7109375" customWidth="1"/>
    <col min="5892" max="5892" width="0.7109375" customWidth="1"/>
    <col min="5893" max="5893" width="0.42578125" customWidth="1"/>
    <col min="5894" max="5894" width="0.7109375" customWidth="1"/>
    <col min="5895" max="5895" width="14.7109375" customWidth="1"/>
    <col min="5896" max="5896" width="2.140625" customWidth="1"/>
    <col min="5897" max="5897" width="0.7109375" customWidth="1"/>
    <col min="5898" max="5898" width="14.7109375" customWidth="1"/>
    <col min="5899" max="5899" width="2.140625" customWidth="1"/>
    <col min="5900" max="5900" width="0.7109375" customWidth="1"/>
    <col min="5901" max="5901" width="14.28515625" customWidth="1"/>
    <col min="5902" max="5902" width="7.7109375" customWidth="1"/>
    <col min="6145" max="6145" width="5.7109375" customWidth="1"/>
    <col min="6146" max="6146" width="6.42578125" customWidth="1"/>
    <col min="6147" max="6147" width="18.7109375" customWidth="1"/>
    <col min="6148" max="6148" width="0.7109375" customWidth="1"/>
    <col min="6149" max="6149" width="0.42578125" customWidth="1"/>
    <col min="6150" max="6150" width="0.7109375" customWidth="1"/>
    <col min="6151" max="6151" width="14.7109375" customWidth="1"/>
    <col min="6152" max="6152" width="2.140625" customWidth="1"/>
    <col min="6153" max="6153" width="0.7109375" customWidth="1"/>
    <col min="6154" max="6154" width="14.7109375" customWidth="1"/>
    <col min="6155" max="6155" width="2.140625" customWidth="1"/>
    <col min="6156" max="6156" width="0.7109375" customWidth="1"/>
    <col min="6157" max="6157" width="14.28515625" customWidth="1"/>
    <col min="6158" max="6158" width="7.7109375" customWidth="1"/>
    <col min="6401" max="6401" width="5.7109375" customWidth="1"/>
    <col min="6402" max="6402" width="6.42578125" customWidth="1"/>
    <col min="6403" max="6403" width="18.7109375" customWidth="1"/>
    <col min="6404" max="6404" width="0.7109375" customWidth="1"/>
    <col min="6405" max="6405" width="0.42578125" customWidth="1"/>
    <col min="6406" max="6406" width="0.7109375" customWidth="1"/>
    <col min="6407" max="6407" width="14.7109375" customWidth="1"/>
    <col min="6408" max="6408" width="2.140625" customWidth="1"/>
    <col min="6409" max="6409" width="0.7109375" customWidth="1"/>
    <col min="6410" max="6410" width="14.7109375" customWidth="1"/>
    <col min="6411" max="6411" width="2.140625" customWidth="1"/>
    <col min="6412" max="6412" width="0.7109375" customWidth="1"/>
    <col min="6413" max="6413" width="14.28515625" customWidth="1"/>
    <col min="6414" max="6414" width="7.7109375" customWidth="1"/>
    <col min="6657" max="6657" width="5.7109375" customWidth="1"/>
    <col min="6658" max="6658" width="6.42578125" customWidth="1"/>
    <col min="6659" max="6659" width="18.7109375" customWidth="1"/>
    <col min="6660" max="6660" width="0.7109375" customWidth="1"/>
    <col min="6661" max="6661" width="0.42578125" customWidth="1"/>
    <col min="6662" max="6662" width="0.7109375" customWidth="1"/>
    <col min="6663" max="6663" width="14.7109375" customWidth="1"/>
    <col min="6664" max="6664" width="2.140625" customWidth="1"/>
    <col min="6665" max="6665" width="0.7109375" customWidth="1"/>
    <col min="6666" max="6666" width="14.7109375" customWidth="1"/>
    <col min="6667" max="6667" width="2.140625" customWidth="1"/>
    <col min="6668" max="6668" width="0.7109375" customWidth="1"/>
    <col min="6669" max="6669" width="14.28515625" customWidth="1"/>
    <col min="6670" max="6670" width="7.7109375" customWidth="1"/>
    <col min="6913" max="6913" width="5.7109375" customWidth="1"/>
    <col min="6914" max="6914" width="6.42578125" customWidth="1"/>
    <col min="6915" max="6915" width="18.7109375" customWidth="1"/>
    <col min="6916" max="6916" width="0.7109375" customWidth="1"/>
    <col min="6917" max="6917" width="0.42578125" customWidth="1"/>
    <col min="6918" max="6918" width="0.7109375" customWidth="1"/>
    <col min="6919" max="6919" width="14.7109375" customWidth="1"/>
    <col min="6920" max="6920" width="2.140625" customWidth="1"/>
    <col min="6921" max="6921" width="0.7109375" customWidth="1"/>
    <col min="6922" max="6922" width="14.7109375" customWidth="1"/>
    <col min="6923" max="6923" width="2.140625" customWidth="1"/>
    <col min="6924" max="6924" width="0.7109375" customWidth="1"/>
    <col min="6925" max="6925" width="14.28515625" customWidth="1"/>
    <col min="6926" max="6926" width="7.7109375" customWidth="1"/>
    <col min="7169" max="7169" width="5.7109375" customWidth="1"/>
    <col min="7170" max="7170" width="6.42578125" customWidth="1"/>
    <col min="7171" max="7171" width="18.7109375" customWidth="1"/>
    <col min="7172" max="7172" width="0.7109375" customWidth="1"/>
    <col min="7173" max="7173" width="0.42578125" customWidth="1"/>
    <col min="7174" max="7174" width="0.7109375" customWidth="1"/>
    <col min="7175" max="7175" width="14.7109375" customWidth="1"/>
    <col min="7176" max="7176" width="2.140625" customWidth="1"/>
    <col min="7177" max="7177" width="0.7109375" customWidth="1"/>
    <col min="7178" max="7178" width="14.7109375" customWidth="1"/>
    <col min="7179" max="7179" width="2.140625" customWidth="1"/>
    <col min="7180" max="7180" width="0.7109375" customWidth="1"/>
    <col min="7181" max="7181" width="14.28515625" customWidth="1"/>
    <col min="7182" max="7182" width="7.7109375" customWidth="1"/>
    <col min="7425" max="7425" width="5.7109375" customWidth="1"/>
    <col min="7426" max="7426" width="6.42578125" customWidth="1"/>
    <col min="7427" max="7427" width="18.7109375" customWidth="1"/>
    <col min="7428" max="7428" width="0.7109375" customWidth="1"/>
    <col min="7429" max="7429" width="0.42578125" customWidth="1"/>
    <col min="7430" max="7430" width="0.7109375" customWidth="1"/>
    <col min="7431" max="7431" width="14.7109375" customWidth="1"/>
    <col min="7432" max="7432" width="2.140625" customWidth="1"/>
    <col min="7433" max="7433" width="0.7109375" customWidth="1"/>
    <col min="7434" max="7434" width="14.7109375" customWidth="1"/>
    <col min="7435" max="7435" width="2.140625" customWidth="1"/>
    <col min="7436" max="7436" width="0.7109375" customWidth="1"/>
    <col min="7437" max="7437" width="14.28515625" customWidth="1"/>
    <col min="7438" max="7438" width="7.7109375" customWidth="1"/>
    <col min="7681" max="7681" width="5.7109375" customWidth="1"/>
    <col min="7682" max="7682" width="6.42578125" customWidth="1"/>
    <col min="7683" max="7683" width="18.7109375" customWidth="1"/>
    <col min="7684" max="7684" width="0.7109375" customWidth="1"/>
    <col min="7685" max="7685" width="0.42578125" customWidth="1"/>
    <col min="7686" max="7686" width="0.7109375" customWidth="1"/>
    <col min="7687" max="7687" width="14.7109375" customWidth="1"/>
    <col min="7688" max="7688" width="2.140625" customWidth="1"/>
    <col min="7689" max="7689" width="0.7109375" customWidth="1"/>
    <col min="7690" max="7690" width="14.7109375" customWidth="1"/>
    <col min="7691" max="7691" width="2.140625" customWidth="1"/>
    <col min="7692" max="7692" width="0.7109375" customWidth="1"/>
    <col min="7693" max="7693" width="14.28515625" customWidth="1"/>
    <col min="7694" max="7694" width="7.7109375" customWidth="1"/>
    <col min="7937" max="7937" width="5.7109375" customWidth="1"/>
    <col min="7938" max="7938" width="6.42578125" customWidth="1"/>
    <col min="7939" max="7939" width="18.7109375" customWidth="1"/>
    <col min="7940" max="7940" width="0.7109375" customWidth="1"/>
    <col min="7941" max="7941" width="0.42578125" customWidth="1"/>
    <col min="7942" max="7942" width="0.7109375" customWidth="1"/>
    <col min="7943" max="7943" width="14.7109375" customWidth="1"/>
    <col min="7944" max="7944" width="2.140625" customWidth="1"/>
    <col min="7945" max="7945" width="0.7109375" customWidth="1"/>
    <col min="7946" max="7946" width="14.7109375" customWidth="1"/>
    <col min="7947" max="7947" width="2.140625" customWidth="1"/>
    <col min="7948" max="7948" width="0.7109375" customWidth="1"/>
    <col min="7949" max="7949" width="14.28515625" customWidth="1"/>
    <col min="7950" max="7950" width="7.7109375" customWidth="1"/>
    <col min="8193" max="8193" width="5.7109375" customWidth="1"/>
    <col min="8194" max="8194" width="6.42578125" customWidth="1"/>
    <col min="8195" max="8195" width="18.7109375" customWidth="1"/>
    <col min="8196" max="8196" width="0.7109375" customWidth="1"/>
    <col min="8197" max="8197" width="0.42578125" customWidth="1"/>
    <col min="8198" max="8198" width="0.7109375" customWidth="1"/>
    <col min="8199" max="8199" width="14.7109375" customWidth="1"/>
    <col min="8200" max="8200" width="2.140625" customWidth="1"/>
    <col min="8201" max="8201" width="0.7109375" customWidth="1"/>
    <col min="8202" max="8202" width="14.7109375" customWidth="1"/>
    <col min="8203" max="8203" width="2.140625" customWidth="1"/>
    <col min="8204" max="8204" width="0.7109375" customWidth="1"/>
    <col min="8205" max="8205" width="14.28515625" customWidth="1"/>
    <col min="8206" max="8206" width="7.7109375" customWidth="1"/>
    <col min="8449" max="8449" width="5.7109375" customWidth="1"/>
    <col min="8450" max="8450" width="6.42578125" customWidth="1"/>
    <col min="8451" max="8451" width="18.7109375" customWidth="1"/>
    <col min="8452" max="8452" width="0.7109375" customWidth="1"/>
    <col min="8453" max="8453" width="0.42578125" customWidth="1"/>
    <col min="8454" max="8454" width="0.7109375" customWidth="1"/>
    <col min="8455" max="8455" width="14.7109375" customWidth="1"/>
    <col min="8456" max="8456" width="2.140625" customWidth="1"/>
    <col min="8457" max="8457" width="0.7109375" customWidth="1"/>
    <col min="8458" max="8458" width="14.7109375" customWidth="1"/>
    <col min="8459" max="8459" width="2.140625" customWidth="1"/>
    <col min="8460" max="8460" width="0.7109375" customWidth="1"/>
    <col min="8461" max="8461" width="14.28515625" customWidth="1"/>
    <col min="8462" max="8462" width="7.7109375" customWidth="1"/>
    <col min="8705" max="8705" width="5.7109375" customWidth="1"/>
    <col min="8706" max="8706" width="6.42578125" customWidth="1"/>
    <col min="8707" max="8707" width="18.7109375" customWidth="1"/>
    <col min="8708" max="8708" width="0.7109375" customWidth="1"/>
    <col min="8709" max="8709" width="0.42578125" customWidth="1"/>
    <col min="8710" max="8710" width="0.7109375" customWidth="1"/>
    <col min="8711" max="8711" width="14.7109375" customWidth="1"/>
    <col min="8712" max="8712" width="2.140625" customWidth="1"/>
    <col min="8713" max="8713" width="0.7109375" customWidth="1"/>
    <col min="8714" max="8714" width="14.7109375" customWidth="1"/>
    <col min="8715" max="8715" width="2.140625" customWidth="1"/>
    <col min="8716" max="8716" width="0.7109375" customWidth="1"/>
    <col min="8717" max="8717" width="14.28515625" customWidth="1"/>
    <col min="8718" max="8718" width="7.7109375" customWidth="1"/>
    <col min="8961" max="8961" width="5.7109375" customWidth="1"/>
    <col min="8962" max="8962" width="6.42578125" customWidth="1"/>
    <col min="8963" max="8963" width="18.7109375" customWidth="1"/>
    <col min="8964" max="8964" width="0.7109375" customWidth="1"/>
    <col min="8965" max="8965" width="0.42578125" customWidth="1"/>
    <col min="8966" max="8966" width="0.7109375" customWidth="1"/>
    <col min="8967" max="8967" width="14.7109375" customWidth="1"/>
    <col min="8968" max="8968" width="2.140625" customWidth="1"/>
    <col min="8969" max="8969" width="0.7109375" customWidth="1"/>
    <col min="8970" max="8970" width="14.7109375" customWidth="1"/>
    <col min="8971" max="8971" width="2.140625" customWidth="1"/>
    <col min="8972" max="8972" width="0.7109375" customWidth="1"/>
    <col min="8973" max="8973" width="14.28515625" customWidth="1"/>
    <col min="8974" max="8974" width="7.7109375" customWidth="1"/>
    <col min="9217" max="9217" width="5.7109375" customWidth="1"/>
    <col min="9218" max="9218" width="6.42578125" customWidth="1"/>
    <col min="9219" max="9219" width="18.7109375" customWidth="1"/>
    <col min="9220" max="9220" width="0.7109375" customWidth="1"/>
    <col min="9221" max="9221" width="0.42578125" customWidth="1"/>
    <col min="9222" max="9222" width="0.7109375" customWidth="1"/>
    <col min="9223" max="9223" width="14.7109375" customWidth="1"/>
    <col min="9224" max="9224" width="2.140625" customWidth="1"/>
    <col min="9225" max="9225" width="0.7109375" customWidth="1"/>
    <col min="9226" max="9226" width="14.7109375" customWidth="1"/>
    <col min="9227" max="9227" width="2.140625" customWidth="1"/>
    <col min="9228" max="9228" width="0.7109375" customWidth="1"/>
    <col min="9229" max="9229" width="14.28515625" customWidth="1"/>
    <col min="9230" max="9230" width="7.7109375" customWidth="1"/>
    <col min="9473" max="9473" width="5.7109375" customWidth="1"/>
    <col min="9474" max="9474" width="6.42578125" customWidth="1"/>
    <col min="9475" max="9475" width="18.7109375" customWidth="1"/>
    <col min="9476" max="9476" width="0.7109375" customWidth="1"/>
    <col min="9477" max="9477" width="0.42578125" customWidth="1"/>
    <col min="9478" max="9478" width="0.7109375" customWidth="1"/>
    <col min="9479" max="9479" width="14.7109375" customWidth="1"/>
    <col min="9480" max="9480" width="2.140625" customWidth="1"/>
    <col min="9481" max="9481" width="0.7109375" customWidth="1"/>
    <col min="9482" max="9482" width="14.7109375" customWidth="1"/>
    <col min="9483" max="9483" width="2.140625" customWidth="1"/>
    <col min="9484" max="9484" width="0.7109375" customWidth="1"/>
    <col min="9485" max="9485" width="14.28515625" customWidth="1"/>
    <col min="9486" max="9486" width="7.7109375" customWidth="1"/>
    <col min="9729" max="9729" width="5.7109375" customWidth="1"/>
    <col min="9730" max="9730" width="6.42578125" customWidth="1"/>
    <col min="9731" max="9731" width="18.7109375" customWidth="1"/>
    <col min="9732" max="9732" width="0.7109375" customWidth="1"/>
    <col min="9733" max="9733" width="0.42578125" customWidth="1"/>
    <col min="9734" max="9734" width="0.7109375" customWidth="1"/>
    <col min="9735" max="9735" width="14.7109375" customWidth="1"/>
    <col min="9736" max="9736" width="2.140625" customWidth="1"/>
    <col min="9737" max="9737" width="0.7109375" customWidth="1"/>
    <col min="9738" max="9738" width="14.7109375" customWidth="1"/>
    <col min="9739" max="9739" width="2.140625" customWidth="1"/>
    <col min="9740" max="9740" width="0.7109375" customWidth="1"/>
    <col min="9741" max="9741" width="14.28515625" customWidth="1"/>
    <col min="9742" max="9742" width="7.7109375" customWidth="1"/>
    <col min="9985" max="9985" width="5.7109375" customWidth="1"/>
    <col min="9986" max="9986" width="6.42578125" customWidth="1"/>
    <col min="9987" max="9987" width="18.7109375" customWidth="1"/>
    <col min="9988" max="9988" width="0.7109375" customWidth="1"/>
    <col min="9989" max="9989" width="0.42578125" customWidth="1"/>
    <col min="9990" max="9990" width="0.7109375" customWidth="1"/>
    <col min="9991" max="9991" width="14.7109375" customWidth="1"/>
    <col min="9992" max="9992" width="2.140625" customWidth="1"/>
    <col min="9993" max="9993" width="0.7109375" customWidth="1"/>
    <col min="9994" max="9994" width="14.7109375" customWidth="1"/>
    <col min="9995" max="9995" width="2.140625" customWidth="1"/>
    <col min="9996" max="9996" width="0.7109375" customWidth="1"/>
    <col min="9997" max="9997" width="14.28515625" customWidth="1"/>
    <col min="9998" max="9998" width="7.7109375" customWidth="1"/>
    <col min="10241" max="10241" width="5.7109375" customWidth="1"/>
    <col min="10242" max="10242" width="6.42578125" customWidth="1"/>
    <col min="10243" max="10243" width="18.7109375" customWidth="1"/>
    <col min="10244" max="10244" width="0.7109375" customWidth="1"/>
    <col min="10245" max="10245" width="0.42578125" customWidth="1"/>
    <col min="10246" max="10246" width="0.7109375" customWidth="1"/>
    <col min="10247" max="10247" width="14.7109375" customWidth="1"/>
    <col min="10248" max="10248" width="2.140625" customWidth="1"/>
    <col min="10249" max="10249" width="0.7109375" customWidth="1"/>
    <col min="10250" max="10250" width="14.7109375" customWidth="1"/>
    <col min="10251" max="10251" width="2.140625" customWidth="1"/>
    <col min="10252" max="10252" width="0.7109375" customWidth="1"/>
    <col min="10253" max="10253" width="14.28515625" customWidth="1"/>
    <col min="10254" max="10254" width="7.7109375" customWidth="1"/>
    <col min="10497" max="10497" width="5.7109375" customWidth="1"/>
    <col min="10498" max="10498" width="6.42578125" customWidth="1"/>
    <col min="10499" max="10499" width="18.7109375" customWidth="1"/>
    <col min="10500" max="10500" width="0.7109375" customWidth="1"/>
    <col min="10501" max="10501" width="0.42578125" customWidth="1"/>
    <col min="10502" max="10502" width="0.7109375" customWidth="1"/>
    <col min="10503" max="10503" width="14.7109375" customWidth="1"/>
    <col min="10504" max="10504" width="2.140625" customWidth="1"/>
    <col min="10505" max="10505" width="0.7109375" customWidth="1"/>
    <col min="10506" max="10506" width="14.7109375" customWidth="1"/>
    <col min="10507" max="10507" width="2.140625" customWidth="1"/>
    <col min="10508" max="10508" width="0.7109375" customWidth="1"/>
    <col min="10509" max="10509" width="14.28515625" customWidth="1"/>
    <col min="10510" max="10510" width="7.7109375" customWidth="1"/>
    <col min="10753" max="10753" width="5.7109375" customWidth="1"/>
    <col min="10754" max="10754" width="6.42578125" customWidth="1"/>
    <col min="10755" max="10755" width="18.7109375" customWidth="1"/>
    <col min="10756" max="10756" width="0.7109375" customWidth="1"/>
    <col min="10757" max="10757" width="0.42578125" customWidth="1"/>
    <col min="10758" max="10758" width="0.7109375" customWidth="1"/>
    <col min="10759" max="10759" width="14.7109375" customWidth="1"/>
    <col min="10760" max="10760" width="2.140625" customWidth="1"/>
    <col min="10761" max="10761" width="0.7109375" customWidth="1"/>
    <col min="10762" max="10762" width="14.7109375" customWidth="1"/>
    <col min="10763" max="10763" width="2.140625" customWidth="1"/>
    <col min="10764" max="10764" width="0.7109375" customWidth="1"/>
    <col min="10765" max="10765" width="14.28515625" customWidth="1"/>
    <col min="10766" max="10766" width="7.7109375" customWidth="1"/>
    <col min="11009" max="11009" width="5.7109375" customWidth="1"/>
    <col min="11010" max="11010" width="6.42578125" customWidth="1"/>
    <col min="11011" max="11011" width="18.7109375" customWidth="1"/>
    <col min="11012" max="11012" width="0.7109375" customWidth="1"/>
    <col min="11013" max="11013" width="0.42578125" customWidth="1"/>
    <col min="11014" max="11014" width="0.7109375" customWidth="1"/>
    <col min="11015" max="11015" width="14.7109375" customWidth="1"/>
    <col min="11016" max="11016" width="2.140625" customWidth="1"/>
    <col min="11017" max="11017" width="0.7109375" customWidth="1"/>
    <col min="11018" max="11018" width="14.7109375" customWidth="1"/>
    <col min="11019" max="11019" width="2.140625" customWidth="1"/>
    <col min="11020" max="11020" width="0.7109375" customWidth="1"/>
    <col min="11021" max="11021" width="14.28515625" customWidth="1"/>
    <col min="11022" max="11022" width="7.7109375" customWidth="1"/>
    <col min="11265" max="11265" width="5.7109375" customWidth="1"/>
    <col min="11266" max="11266" width="6.42578125" customWidth="1"/>
    <col min="11267" max="11267" width="18.7109375" customWidth="1"/>
    <col min="11268" max="11268" width="0.7109375" customWidth="1"/>
    <col min="11269" max="11269" width="0.42578125" customWidth="1"/>
    <col min="11270" max="11270" width="0.7109375" customWidth="1"/>
    <col min="11271" max="11271" width="14.7109375" customWidth="1"/>
    <col min="11272" max="11272" width="2.140625" customWidth="1"/>
    <col min="11273" max="11273" width="0.7109375" customWidth="1"/>
    <col min="11274" max="11274" width="14.7109375" customWidth="1"/>
    <col min="11275" max="11275" width="2.140625" customWidth="1"/>
    <col min="11276" max="11276" width="0.7109375" customWidth="1"/>
    <col min="11277" max="11277" width="14.28515625" customWidth="1"/>
    <col min="11278" max="11278" width="7.7109375" customWidth="1"/>
    <col min="11521" max="11521" width="5.7109375" customWidth="1"/>
    <col min="11522" max="11522" width="6.42578125" customWidth="1"/>
    <col min="11523" max="11523" width="18.7109375" customWidth="1"/>
    <col min="11524" max="11524" width="0.7109375" customWidth="1"/>
    <col min="11525" max="11525" width="0.42578125" customWidth="1"/>
    <col min="11526" max="11526" width="0.7109375" customWidth="1"/>
    <col min="11527" max="11527" width="14.7109375" customWidth="1"/>
    <col min="11528" max="11528" width="2.140625" customWidth="1"/>
    <col min="11529" max="11529" width="0.7109375" customWidth="1"/>
    <col min="11530" max="11530" width="14.7109375" customWidth="1"/>
    <col min="11531" max="11531" width="2.140625" customWidth="1"/>
    <col min="11532" max="11532" width="0.7109375" customWidth="1"/>
    <col min="11533" max="11533" width="14.28515625" customWidth="1"/>
    <col min="11534" max="11534" width="7.7109375" customWidth="1"/>
    <col min="11777" max="11777" width="5.7109375" customWidth="1"/>
    <col min="11778" max="11778" width="6.42578125" customWidth="1"/>
    <col min="11779" max="11779" width="18.7109375" customWidth="1"/>
    <col min="11780" max="11780" width="0.7109375" customWidth="1"/>
    <col min="11781" max="11781" width="0.42578125" customWidth="1"/>
    <col min="11782" max="11782" width="0.7109375" customWidth="1"/>
    <col min="11783" max="11783" width="14.7109375" customWidth="1"/>
    <col min="11784" max="11784" width="2.140625" customWidth="1"/>
    <col min="11785" max="11785" width="0.7109375" customWidth="1"/>
    <col min="11786" max="11786" width="14.7109375" customWidth="1"/>
    <col min="11787" max="11787" width="2.140625" customWidth="1"/>
    <col min="11788" max="11788" width="0.7109375" customWidth="1"/>
    <col min="11789" max="11789" width="14.28515625" customWidth="1"/>
    <col min="11790" max="11790" width="7.7109375" customWidth="1"/>
    <col min="12033" max="12033" width="5.7109375" customWidth="1"/>
    <col min="12034" max="12034" width="6.42578125" customWidth="1"/>
    <col min="12035" max="12035" width="18.7109375" customWidth="1"/>
    <col min="12036" max="12036" width="0.7109375" customWidth="1"/>
    <col min="12037" max="12037" width="0.42578125" customWidth="1"/>
    <col min="12038" max="12038" width="0.7109375" customWidth="1"/>
    <col min="12039" max="12039" width="14.7109375" customWidth="1"/>
    <col min="12040" max="12040" width="2.140625" customWidth="1"/>
    <col min="12041" max="12041" width="0.7109375" customWidth="1"/>
    <col min="12042" max="12042" width="14.7109375" customWidth="1"/>
    <col min="12043" max="12043" width="2.140625" customWidth="1"/>
    <col min="12044" max="12044" width="0.7109375" customWidth="1"/>
    <col min="12045" max="12045" width="14.28515625" customWidth="1"/>
    <col min="12046" max="12046" width="7.7109375" customWidth="1"/>
    <col min="12289" max="12289" width="5.7109375" customWidth="1"/>
    <col min="12290" max="12290" width="6.42578125" customWidth="1"/>
    <col min="12291" max="12291" width="18.7109375" customWidth="1"/>
    <col min="12292" max="12292" width="0.7109375" customWidth="1"/>
    <col min="12293" max="12293" width="0.42578125" customWidth="1"/>
    <col min="12294" max="12294" width="0.7109375" customWidth="1"/>
    <col min="12295" max="12295" width="14.7109375" customWidth="1"/>
    <col min="12296" max="12296" width="2.140625" customWidth="1"/>
    <col min="12297" max="12297" width="0.7109375" customWidth="1"/>
    <col min="12298" max="12298" width="14.7109375" customWidth="1"/>
    <col min="12299" max="12299" width="2.140625" customWidth="1"/>
    <col min="12300" max="12300" width="0.7109375" customWidth="1"/>
    <col min="12301" max="12301" width="14.28515625" customWidth="1"/>
    <col min="12302" max="12302" width="7.7109375" customWidth="1"/>
    <col min="12545" max="12545" width="5.7109375" customWidth="1"/>
    <col min="12546" max="12546" width="6.42578125" customWidth="1"/>
    <col min="12547" max="12547" width="18.7109375" customWidth="1"/>
    <col min="12548" max="12548" width="0.7109375" customWidth="1"/>
    <col min="12549" max="12549" width="0.42578125" customWidth="1"/>
    <col min="12550" max="12550" width="0.7109375" customWidth="1"/>
    <col min="12551" max="12551" width="14.7109375" customWidth="1"/>
    <col min="12552" max="12552" width="2.140625" customWidth="1"/>
    <col min="12553" max="12553" width="0.7109375" customWidth="1"/>
    <col min="12554" max="12554" width="14.7109375" customWidth="1"/>
    <col min="12555" max="12555" width="2.140625" customWidth="1"/>
    <col min="12556" max="12556" width="0.7109375" customWidth="1"/>
    <col min="12557" max="12557" width="14.28515625" customWidth="1"/>
    <col min="12558" max="12558" width="7.7109375" customWidth="1"/>
    <col min="12801" max="12801" width="5.7109375" customWidth="1"/>
    <col min="12802" max="12802" width="6.42578125" customWidth="1"/>
    <col min="12803" max="12803" width="18.7109375" customWidth="1"/>
    <col min="12804" max="12804" width="0.7109375" customWidth="1"/>
    <col min="12805" max="12805" width="0.42578125" customWidth="1"/>
    <col min="12806" max="12806" width="0.7109375" customWidth="1"/>
    <col min="12807" max="12807" width="14.7109375" customWidth="1"/>
    <col min="12808" max="12808" width="2.140625" customWidth="1"/>
    <col min="12809" max="12809" width="0.7109375" customWidth="1"/>
    <col min="12810" max="12810" width="14.7109375" customWidth="1"/>
    <col min="12811" max="12811" width="2.140625" customWidth="1"/>
    <col min="12812" max="12812" width="0.7109375" customWidth="1"/>
    <col min="12813" max="12813" width="14.28515625" customWidth="1"/>
    <col min="12814" max="12814" width="7.7109375" customWidth="1"/>
    <col min="13057" max="13057" width="5.7109375" customWidth="1"/>
    <col min="13058" max="13058" width="6.42578125" customWidth="1"/>
    <col min="13059" max="13059" width="18.7109375" customWidth="1"/>
    <col min="13060" max="13060" width="0.7109375" customWidth="1"/>
    <col min="13061" max="13061" width="0.42578125" customWidth="1"/>
    <col min="13062" max="13062" width="0.7109375" customWidth="1"/>
    <col min="13063" max="13063" width="14.7109375" customWidth="1"/>
    <col min="13064" max="13064" width="2.140625" customWidth="1"/>
    <col min="13065" max="13065" width="0.7109375" customWidth="1"/>
    <col min="13066" max="13066" width="14.7109375" customWidth="1"/>
    <col min="13067" max="13067" width="2.140625" customWidth="1"/>
    <col min="13068" max="13068" width="0.7109375" customWidth="1"/>
    <col min="13069" max="13069" width="14.28515625" customWidth="1"/>
    <col min="13070" max="13070" width="7.7109375" customWidth="1"/>
    <col min="13313" max="13313" width="5.7109375" customWidth="1"/>
    <col min="13314" max="13314" width="6.42578125" customWidth="1"/>
    <col min="13315" max="13315" width="18.7109375" customWidth="1"/>
    <col min="13316" max="13316" width="0.7109375" customWidth="1"/>
    <col min="13317" max="13317" width="0.42578125" customWidth="1"/>
    <col min="13318" max="13318" width="0.7109375" customWidth="1"/>
    <col min="13319" max="13319" width="14.7109375" customWidth="1"/>
    <col min="13320" max="13320" width="2.140625" customWidth="1"/>
    <col min="13321" max="13321" width="0.7109375" customWidth="1"/>
    <col min="13322" max="13322" width="14.7109375" customWidth="1"/>
    <col min="13323" max="13323" width="2.140625" customWidth="1"/>
    <col min="13324" max="13324" width="0.7109375" customWidth="1"/>
    <col min="13325" max="13325" width="14.28515625" customWidth="1"/>
    <col min="13326" max="13326" width="7.7109375" customWidth="1"/>
    <col min="13569" max="13569" width="5.7109375" customWidth="1"/>
    <col min="13570" max="13570" width="6.42578125" customWidth="1"/>
    <col min="13571" max="13571" width="18.7109375" customWidth="1"/>
    <col min="13572" max="13572" width="0.7109375" customWidth="1"/>
    <col min="13573" max="13573" width="0.42578125" customWidth="1"/>
    <col min="13574" max="13574" width="0.7109375" customWidth="1"/>
    <col min="13575" max="13575" width="14.7109375" customWidth="1"/>
    <col min="13576" max="13576" width="2.140625" customWidth="1"/>
    <col min="13577" max="13577" width="0.7109375" customWidth="1"/>
    <col min="13578" max="13578" width="14.7109375" customWidth="1"/>
    <col min="13579" max="13579" width="2.140625" customWidth="1"/>
    <col min="13580" max="13580" width="0.7109375" customWidth="1"/>
    <col min="13581" max="13581" width="14.28515625" customWidth="1"/>
    <col min="13582" max="13582" width="7.7109375" customWidth="1"/>
    <col min="13825" max="13825" width="5.7109375" customWidth="1"/>
    <col min="13826" max="13826" width="6.42578125" customWidth="1"/>
    <col min="13827" max="13827" width="18.7109375" customWidth="1"/>
    <col min="13828" max="13828" width="0.7109375" customWidth="1"/>
    <col min="13829" max="13829" width="0.42578125" customWidth="1"/>
    <col min="13830" max="13830" width="0.7109375" customWidth="1"/>
    <col min="13831" max="13831" width="14.7109375" customWidth="1"/>
    <col min="13832" max="13832" width="2.140625" customWidth="1"/>
    <col min="13833" max="13833" width="0.7109375" customWidth="1"/>
    <col min="13834" max="13834" width="14.7109375" customWidth="1"/>
    <col min="13835" max="13835" width="2.140625" customWidth="1"/>
    <col min="13836" max="13836" width="0.7109375" customWidth="1"/>
    <col min="13837" max="13837" width="14.28515625" customWidth="1"/>
    <col min="13838" max="13838" width="7.7109375" customWidth="1"/>
    <col min="14081" max="14081" width="5.7109375" customWidth="1"/>
    <col min="14082" max="14082" width="6.42578125" customWidth="1"/>
    <col min="14083" max="14083" width="18.7109375" customWidth="1"/>
    <col min="14084" max="14084" width="0.7109375" customWidth="1"/>
    <col min="14085" max="14085" width="0.42578125" customWidth="1"/>
    <col min="14086" max="14086" width="0.7109375" customWidth="1"/>
    <col min="14087" max="14087" width="14.7109375" customWidth="1"/>
    <col min="14088" max="14088" width="2.140625" customWidth="1"/>
    <col min="14089" max="14089" width="0.7109375" customWidth="1"/>
    <col min="14090" max="14090" width="14.7109375" customWidth="1"/>
    <col min="14091" max="14091" width="2.140625" customWidth="1"/>
    <col min="14092" max="14092" width="0.7109375" customWidth="1"/>
    <col min="14093" max="14093" width="14.28515625" customWidth="1"/>
    <col min="14094" max="14094" width="7.7109375" customWidth="1"/>
    <col min="14337" max="14337" width="5.7109375" customWidth="1"/>
    <col min="14338" max="14338" width="6.42578125" customWidth="1"/>
    <col min="14339" max="14339" width="18.7109375" customWidth="1"/>
    <col min="14340" max="14340" width="0.7109375" customWidth="1"/>
    <col min="14341" max="14341" width="0.42578125" customWidth="1"/>
    <col min="14342" max="14342" width="0.7109375" customWidth="1"/>
    <col min="14343" max="14343" width="14.7109375" customWidth="1"/>
    <col min="14344" max="14344" width="2.140625" customWidth="1"/>
    <col min="14345" max="14345" width="0.7109375" customWidth="1"/>
    <col min="14346" max="14346" width="14.7109375" customWidth="1"/>
    <col min="14347" max="14347" width="2.140625" customWidth="1"/>
    <col min="14348" max="14348" width="0.7109375" customWidth="1"/>
    <col min="14349" max="14349" width="14.28515625" customWidth="1"/>
    <col min="14350" max="14350" width="7.7109375" customWidth="1"/>
    <col min="14593" max="14593" width="5.7109375" customWidth="1"/>
    <col min="14594" max="14594" width="6.42578125" customWidth="1"/>
    <col min="14595" max="14595" width="18.7109375" customWidth="1"/>
    <col min="14596" max="14596" width="0.7109375" customWidth="1"/>
    <col min="14597" max="14597" width="0.42578125" customWidth="1"/>
    <col min="14598" max="14598" width="0.7109375" customWidth="1"/>
    <col min="14599" max="14599" width="14.7109375" customWidth="1"/>
    <col min="14600" max="14600" width="2.140625" customWidth="1"/>
    <col min="14601" max="14601" width="0.7109375" customWidth="1"/>
    <col min="14602" max="14602" width="14.7109375" customWidth="1"/>
    <col min="14603" max="14603" width="2.140625" customWidth="1"/>
    <col min="14604" max="14604" width="0.7109375" customWidth="1"/>
    <col min="14605" max="14605" width="14.28515625" customWidth="1"/>
    <col min="14606" max="14606" width="7.7109375" customWidth="1"/>
    <col min="14849" max="14849" width="5.7109375" customWidth="1"/>
    <col min="14850" max="14850" width="6.42578125" customWidth="1"/>
    <col min="14851" max="14851" width="18.7109375" customWidth="1"/>
    <col min="14852" max="14852" width="0.7109375" customWidth="1"/>
    <col min="14853" max="14853" width="0.42578125" customWidth="1"/>
    <col min="14854" max="14854" width="0.7109375" customWidth="1"/>
    <col min="14855" max="14855" width="14.7109375" customWidth="1"/>
    <col min="14856" max="14856" width="2.140625" customWidth="1"/>
    <col min="14857" max="14857" width="0.7109375" customWidth="1"/>
    <col min="14858" max="14858" width="14.7109375" customWidth="1"/>
    <col min="14859" max="14859" width="2.140625" customWidth="1"/>
    <col min="14860" max="14860" width="0.7109375" customWidth="1"/>
    <col min="14861" max="14861" width="14.28515625" customWidth="1"/>
    <col min="14862" max="14862" width="7.7109375" customWidth="1"/>
    <col min="15105" max="15105" width="5.7109375" customWidth="1"/>
    <col min="15106" max="15106" width="6.42578125" customWidth="1"/>
    <col min="15107" max="15107" width="18.7109375" customWidth="1"/>
    <col min="15108" max="15108" width="0.7109375" customWidth="1"/>
    <col min="15109" max="15109" width="0.42578125" customWidth="1"/>
    <col min="15110" max="15110" width="0.7109375" customWidth="1"/>
    <col min="15111" max="15111" width="14.7109375" customWidth="1"/>
    <col min="15112" max="15112" width="2.140625" customWidth="1"/>
    <col min="15113" max="15113" width="0.7109375" customWidth="1"/>
    <col min="15114" max="15114" width="14.7109375" customWidth="1"/>
    <col min="15115" max="15115" width="2.140625" customWidth="1"/>
    <col min="15116" max="15116" width="0.7109375" customWidth="1"/>
    <col min="15117" max="15117" width="14.28515625" customWidth="1"/>
    <col min="15118" max="15118" width="7.7109375" customWidth="1"/>
    <col min="15361" max="15361" width="5.7109375" customWidth="1"/>
    <col min="15362" max="15362" width="6.42578125" customWidth="1"/>
    <col min="15363" max="15363" width="18.7109375" customWidth="1"/>
    <col min="15364" max="15364" width="0.7109375" customWidth="1"/>
    <col min="15365" max="15365" width="0.42578125" customWidth="1"/>
    <col min="15366" max="15366" width="0.7109375" customWidth="1"/>
    <col min="15367" max="15367" width="14.7109375" customWidth="1"/>
    <col min="15368" max="15368" width="2.140625" customWidth="1"/>
    <col min="15369" max="15369" width="0.7109375" customWidth="1"/>
    <col min="15370" max="15370" width="14.7109375" customWidth="1"/>
    <col min="15371" max="15371" width="2.140625" customWidth="1"/>
    <col min="15372" max="15372" width="0.7109375" customWidth="1"/>
    <col min="15373" max="15373" width="14.28515625" customWidth="1"/>
    <col min="15374" max="15374" width="7.7109375" customWidth="1"/>
    <col min="15617" max="15617" width="5.7109375" customWidth="1"/>
    <col min="15618" max="15618" width="6.42578125" customWidth="1"/>
    <col min="15619" max="15619" width="18.7109375" customWidth="1"/>
    <col min="15620" max="15620" width="0.7109375" customWidth="1"/>
    <col min="15621" max="15621" width="0.42578125" customWidth="1"/>
    <col min="15622" max="15622" width="0.7109375" customWidth="1"/>
    <col min="15623" max="15623" width="14.7109375" customWidth="1"/>
    <col min="15624" max="15624" width="2.140625" customWidth="1"/>
    <col min="15625" max="15625" width="0.7109375" customWidth="1"/>
    <col min="15626" max="15626" width="14.7109375" customWidth="1"/>
    <col min="15627" max="15627" width="2.140625" customWidth="1"/>
    <col min="15628" max="15628" width="0.7109375" customWidth="1"/>
    <col min="15629" max="15629" width="14.28515625" customWidth="1"/>
    <col min="15630" max="15630" width="7.7109375" customWidth="1"/>
    <col min="15873" max="15873" width="5.7109375" customWidth="1"/>
    <col min="15874" max="15874" width="6.42578125" customWidth="1"/>
    <col min="15875" max="15875" width="18.7109375" customWidth="1"/>
    <col min="15876" max="15876" width="0.7109375" customWidth="1"/>
    <col min="15877" max="15877" width="0.42578125" customWidth="1"/>
    <col min="15878" max="15878" width="0.7109375" customWidth="1"/>
    <col min="15879" max="15879" width="14.7109375" customWidth="1"/>
    <col min="15880" max="15880" width="2.140625" customWidth="1"/>
    <col min="15881" max="15881" width="0.7109375" customWidth="1"/>
    <col min="15882" max="15882" width="14.7109375" customWidth="1"/>
    <col min="15883" max="15883" width="2.140625" customWidth="1"/>
    <col min="15884" max="15884" width="0.7109375" customWidth="1"/>
    <col min="15885" max="15885" width="14.28515625" customWidth="1"/>
    <col min="15886" max="15886" width="7.7109375" customWidth="1"/>
    <col min="16129" max="16129" width="5.7109375" customWidth="1"/>
    <col min="16130" max="16130" width="6.42578125" customWidth="1"/>
    <col min="16131" max="16131" width="18.7109375" customWidth="1"/>
    <col min="16132" max="16132" width="0.7109375" customWidth="1"/>
    <col min="16133" max="16133" width="0.42578125" customWidth="1"/>
    <col min="16134" max="16134" width="0.7109375" customWidth="1"/>
    <col min="16135" max="16135" width="14.7109375" customWidth="1"/>
    <col min="16136" max="16136" width="2.140625" customWidth="1"/>
    <col min="16137" max="16137" width="0.7109375" customWidth="1"/>
    <col min="16138" max="16138" width="14.7109375" customWidth="1"/>
    <col min="16139" max="16139" width="2.140625" customWidth="1"/>
    <col min="16140" max="16140" width="0.7109375" customWidth="1"/>
    <col min="16141" max="16141" width="14.28515625" customWidth="1"/>
    <col min="16142" max="16142" width="7.7109375" customWidth="1"/>
  </cols>
  <sheetData>
    <row r="1" spans="1:14" ht="16.5" customHeight="1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t="s">
        <v>99</v>
      </c>
    </row>
    <row r="2" spans="1:14" s="1" customFormat="1" ht="15" customHeight="1">
      <c r="A2" s="215">
        <v>2018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4" ht="9.6" customHeight="1" thickBot="1">
      <c r="A3" s="2"/>
      <c r="B3" s="2"/>
      <c r="C3" s="2"/>
      <c r="D3" s="2"/>
      <c r="E3" s="2"/>
      <c r="F3" s="3"/>
      <c r="G3" s="3"/>
      <c r="H3" s="3"/>
      <c r="L3" s="4"/>
      <c r="M3" s="4"/>
      <c r="N3" s="4"/>
    </row>
    <row r="4" spans="1:14">
      <c r="A4" s="231" t="s">
        <v>1</v>
      </c>
      <c r="B4" s="190"/>
      <c r="C4" s="190"/>
      <c r="D4" s="232" t="s">
        <v>2</v>
      </c>
      <c r="E4" s="233"/>
      <c r="F4" s="233"/>
      <c r="G4" s="233"/>
      <c r="H4" s="234"/>
      <c r="I4" s="232" t="s">
        <v>3</v>
      </c>
      <c r="J4" s="235"/>
      <c r="K4" s="235"/>
      <c r="L4" s="5"/>
      <c r="M4" s="6" t="s">
        <v>4</v>
      </c>
      <c r="N4" s="7" t="s">
        <v>5</v>
      </c>
    </row>
    <row r="5" spans="1:14" ht="15.75" thickBot="1">
      <c r="A5" s="192"/>
      <c r="B5" s="193"/>
      <c r="C5" s="193"/>
      <c r="D5" s="202" t="s">
        <v>6</v>
      </c>
      <c r="E5" s="236"/>
      <c r="F5" s="236"/>
      <c r="G5" s="236"/>
      <c r="H5" s="237"/>
      <c r="I5" s="202" t="s">
        <v>6</v>
      </c>
      <c r="J5" s="238"/>
      <c r="K5" s="239"/>
      <c r="L5" s="8"/>
      <c r="M5" s="9" t="s">
        <v>6</v>
      </c>
      <c r="N5" s="10" t="s">
        <v>7</v>
      </c>
    </row>
    <row r="6" spans="1:14" ht="13.15" customHeight="1" thickTop="1">
      <c r="A6" s="11" t="s">
        <v>8</v>
      </c>
      <c r="B6" s="12"/>
      <c r="C6" s="13"/>
      <c r="D6" s="14"/>
      <c r="E6" s="13"/>
      <c r="F6" s="14"/>
      <c r="G6" s="15">
        <v>4</v>
      </c>
      <c r="H6" s="13"/>
      <c r="I6" s="14"/>
      <c r="J6" s="16">
        <v>4.1849999999999996</v>
      </c>
      <c r="K6" s="13"/>
      <c r="L6" s="14"/>
      <c r="M6" s="17"/>
      <c r="N6" s="18"/>
    </row>
    <row r="7" spans="1:14" ht="13.15" customHeight="1">
      <c r="A7" s="11" t="s">
        <v>9</v>
      </c>
      <c r="B7" s="12"/>
      <c r="C7" s="13"/>
      <c r="D7" s="14"/>
      <c r="E7" s="13"/>
      <c r="F7" s="14"/>
      <c r="G7" s="15">
        <v>40</v>
      </c>
      <c r="H7" s="19"/>
      <c r="I7" s="14"/>
      <c r="J7" s="19">
        <v>34.570999999999998</v>
      </c>
      <c r="K7" s="13"/>
      <c r="L7" s="14"/>
      <c r="M7" s="17"/>
      <c r="N7" s="20"/>
    </row>
    <row r="8" spans="1:14" ht="13.15" customHeight="1">
      <c r="A8" s="11" t="s">
        <v>10</v>
      </c>
      <c r="B8" s="12"/>
      <c r="C8" s="13"/>
      <c r="D8" s="14"/>
      <c r="E8" s="13"/>
      <c r="F8" s="14"/>
      <c r="G8" s="21">
        <v>20</v>
      </c>
      <c r="H8" s="13"/>
      <c r="I8" s="14"/>
      <c r="J8" s="16">
        <v>39.917999999999999</v>
      </c>
      <c r="K8" s="13"/>
      <c r="L8" s="14"/>
      <c r="M8" s="17"/>
      <c r="N8" s="18"/>
    </row>
    <row r="9" spans="1:14" ht="13.15" customHeight="1">
      <c r="A9" s="22" t="s">
        <v>11</v>
      </c>
      <c r="B9" s="13"/>
      <c r="C9" s="13"/>
      <c r="D9" s="14"/>
      <c r="E9" s="13"/>
      <c r="F9" s="14"/>
      <c r="G9" s="15">
        <v>180</v>
      </c>
      <c r="H9" s="13"/>
      <c r="I9" s="14"/>
      <c r="J9" s="16">
        <v>188.95699999999999</v>
      </c>
      <c r="K9" s="13"/>
      <c r="L9" s="14"/>
      <c r="M9" s="17"/>
      <c r="N9" s="18"/>
    </row>
    <row r="10" spans="1:14" ht="13.15" customHeight="1">
      <c r="A10" s="11" t="s">
        <v>12</v>
      </c>
      <c r="B10" s="13"/>
      <c r="C10" s="13"/>
      <c r="D10" s="14"/>
      <c r="E10" s="13"/>
      <c r="F10" s="14"/>
      <c r="G10" s="15">
        <v>50</v>
      </c>
      <c r="H10" s="13"/>
      <c r="I10" s="14"/>
      <c r="J10" s="16">
        <v>46.96</v>
      </c>
      <c r="K10" s="13"/>
      <c r="L10" s="14"/>
      <c r="M10" s="17"/>
      <c r="N10" s="18"/>
    </row>
    <row r="11" spans="1:14" ht="13.15" customHeight="1">
      <c r="A11" s="11" t="s">
        <v>13</v>
      </c>
      <c r="B11" s="13"/>
      <c r="C11" s="13"/>
      <c r="D11" s="14"/>
      <c r="E11" s="13"/>
      <c r="F11" s="14"/>
      <c r="G11" s="15">
        <v>10</v>
      </c>
      <c r="H11" s="13"/>
      <c r="I11" s="14"/>
      <c r="J11" s="16">
        <v>11.358000000000001</v>
      </c>
      <c r="K11" s="13"/>
      <c r="L11" s="14"/>
      <c r="M11" s="17"/>
      <c r="N11" s="18"/>
    </row>
    <row r="12" spans="1:14" ht="13.15" customHeight="1">
      <c r="A12" s="11" t="s">
        <v>14</v>
      </c>
      <c r="B12" s="13"/>
      <c r="C12" s="13"/>
      <c r="D12" s="14"/>
      <c r="E12" s="13"/>
      <c r="F12" s="14"/>
      <c r="G12" s="15">
        <v>5</v>
      </c>
      <c r="H12" s="13"/>
      <c r="I12" s="14"/>
      <c r="J12" s="16">
        <v>2.7410000000000001</v>
      </c>
      <c r="K12" s="13"/>
      <c r="L12" s="14"/>
      <c r="M12" s="17"/>
      <c r="N12" s="18"/>
    </row>
    <row r="13" spans="1:14" ht="13.15" customHeight="1">
      <c r="A13" s="11" t="s">
        <v>15</v>
      </c>
      <c r="B13" s="13"/>
      <c r="C13" s="13"/>
      <c r="D13" s="14"/>
      <c r="E13" s="13"/>
      <c r="F13" s="14"/>
      <c r="G13" s="15">
        <v>7</v>
      </c>
      <c r="H13" s="13"/>
      <c r="I13" s="14"/>
      <c r="J13" s="16">
        <v>3.6589999999999998</v>
      </c>
      <c r="K13" s="13"/>
      <c r="L13" s="14"/>
      <c r="M13" s="17"/>
      <c r="N13" s="18"/>
    </row>
    <row r="14" spans="1:14" ht="13.15" customHeight="1">
      <c r="A14" s="11" t="s">
        <v>16</v>
      </c>
      <c r="B14" s="13"/>
      <c r="C14" s="13"/>
      <c r="D14" s="14"/>
      <c r="E14" s="13"/>
      <c r="F14" s="14"/>
      <c r="G14" s="15">
        <v>15</v>
      </c>
      <c r="H14" s="13"/>
      <c r="I14" s="14"/>
      <c r="J14" s="16">
        <v>16.074999999999999</v>
      </c>
      <c r="K14" s="13"/>
      <c r="L14" s="14"/>
      <c r="M14" s="17"/>
      <c r="N14" s="18"/>
    </row>
    <row r="15" spans="1:14" ht="13.15" customHeight="1">
      <c r="A15" s="11" t="s">
        <v>17</v>
      </c>
      <c r="B15" s="13"/>
      <c r="C15" s="13"/>
      <c r="D15" s="14"/>
      <c r="E15" s="13"/>
      <c r="F15" s="14"/>
      <c r="G15" s="15">
        <v>105</v>
      </c>
      <c r="H15" s="13"/>
      <c r="I15" s="14"/>
      <c r="J15" s="23">
        <v>126.015</v>
      </c>
      <c r="K15" s="13"/>
      <c r="L15" s="14"/>
      <c r="M15" s="17"/>
      <c r="N15" s="18"/>
    </row>
    <row r="16" spans="1:14" ht="13.15" customHeight="1">
      <c r="A16" s="11" t="s">
        <v>18</v>
      </c>
      <c r="B16" s="13"/>
      <c r="C16" s="13"/>
      <c r="D16" s="14"/>
      <c r="E16" s="13"/>
      <c r="F16" s="14"/>
      <c r="G16" s="15">
        <v>15</v>
      </c>
      <c r="H16" s="13"/>
      <c r="I16" s="14"/>
      <c r="J16" s="16">
        <v>3.133</v>
      </c>
      <c r="K16" s="13"/>
      <c r="L16" s="14"/>
      <c r="M16" s="17"/>
      <c r="N16" s="18"/>
    </row>
    <row r="17" spans="1:14" ht="13.15" customHeight="1">
      <c r="A17" s="11" t="s">
        <v>19</v>
      </c>
      <c r="B17" s="13"/>
      <c r="C17" s="13"/>
      <c r="D17" s="14"/>
      <c r="E17" s="13"/>
      <c r="F17" s="14"/>
      <c r="G17" s="15">
        <v>47</v>
      </c>
      <c r="H17" s="13"/>
      <c r="I17" s="14"/>
      <c r="J17" s="16">
        <v>13.803000000000001</v>
      </c>
      <c r="K17" s="13"/>
      <c r="L17" s="14"/>
      <c r="M17" s="17"/>
      <c r="N17" s="18"/>
    </row>
    <row r="18" spans="1:14" ht="13.15" customHeight="1">
      <c r="A18" s="11" t="s">
        <v>20</v>
      </c>
      <c r="B18" s="13"/>
      <c r="C18" s="13"/>
      <c r="D18" s="14"/>
      <c r="E18" s="13"/>
      <c r="F18" s="14"/>
      <c r="G18" s="15">
        <v>70</v>
      </c>
      <c r="H18" s="13"/>
      <c r="I18" s="14"/>
      <c r="J18" s="16">
        <v>88.936000000000007</v>
      </c>
      <c r="K18" s="13"/>
      <c r="L18" s="14"/>
      <c r="M18" s="17"/>
      <c r="N18" s="18"/>
    </row>
    <row r="19" spans="1:14" ht="13.15" customHeight="1">
      <c r="A19" s="11" t="s">
        <v>21</v>
      </c>
      <c r="B19" s="13"/>
      <c r="C19" s="13"/>
      <c r="D19" s="14"/>
      <c r="E19" s="13"/>
      <c r="F19" s="14"/>
      <c r="G19" s="15">
        <v>100</v>
      </c>
      <c r="H19" s="13"/>
      <c r="I19" s="14"/>
      <c r="J19" s="16">
        <v>87.287000000000006</v>
      </c>
      <c r="K19" s="13"/>
      <c r="L19" s="14"/>
      <c r="M19" s="17"/>
      <c r="N19" s="18"/>
    </row>
    <row r="20" spans="1:14" ht="13.15" customHeight="1">
      <c r="A20" s="11" t="s">
        <v>22</v>
      </c>
      <c r="B20" s="13"/>
      <c r="C20" s="13"/>
      <c r="D20" s="14"/>
      <c r="E20" s="13"/>
      <c r="F20" s="14"/>
      <c r="G20" s="15">
        <v>12</v>
      </c>
      <c r="H20" s="13"/>
      <c r="I20" s="14"/>
      <c r="J20" s="16">
        <v>9.4659999999999993</v>
      </c>
      <c r="K20" s="13"/>
      <c r="L20" s="14"/>
      <c r="M20" s="17"/>
      <c r="N20" s="18"/>
    </row>
    <row r="21" spans="1:14" ht="13.15" customHeight="1">
      <c r="A21" s="11" t="s">
        <v>23</v>
      </c>
      <c r="B21" s="13"/>
      <c r="C21" s="13"/>
      <c r="D21" s="14"/>
      <c r="E21" s="13"/>
      <c r="F21" s="14"/>
      <c r="G21" s="15">
        <v>70</v>
      </c>
      <c r="H21" s="13"/>
      <c r="I21" s="14"/>
      <c r="J21" s="16">
        <v>61.603999999999999</v>
      </c>
      <c r="K21" s="13"/>
      <c r="L21" s="14"/>
      <c r="M21" s="17"/>
      <c r="N21" s="18"/>
    </row>
    <row r="22" spans="1:14" ht="13.15" customHeight="1">
      <c r="A22" s="11" t="s">
        <v>24</v>
      </c>
      <c r="B22" s="13"/>
      <c r="C22" s="13"/>
      <c r="D22" s="14"/>
      <c r="E22" s="13"/>
      <c r="F22" s="14"/>
      <c r="G22" s="15">
        <v>2</v>
      </c>
      <c r="H22" s="13"/>
      <c r="I22" s="14"/>
      <c r="J22" s="16">
        <v>2.403</v>
      </c>
      <c r="K22" s="13"/>
      <c r="L22" s="14"/>
      <c r="M22" s="17"/>
      <c r="N22" s="18"/>
    </row>
    <row r="23" spans="1:14" ht="13.15" customHeight="1">
      <c r="A23" s="11" t="s">
        <v>25</v>
      </c>
      <c r="B23" s="13"/>
      <c r="C23" s="13"/>
      <c r="D23" s="14"/>
      <c r="E23" s="13"/>
      <c r="F23" s="14"/>
      <c r="G23" s="15">
        <v>1</v>
      </c>
      <c r="H23" s="13"/>
      <c r="I23" s="14"/>
      <c r="J23" s="16">
        <v>0</v>
      </c>
      <c r="K23" s="13"/>
      <c r="L23" s="14"/>
      <c r="M23" s="17"/>
      <c r="N23" s="18"/>
    </row>
    <row r="24" spans="1:14" ht="13.15" customHeight="1">
      <c r="A24" s="11" t="s">
        <v>26</v>
      </c>
      <c r="B24" s="13"/>
      <c r="C24" s="13"/>
      <c r="D24" s="14"/>
      <c r="E24" s="13"/>
      <c r="F24" s="14"/>
      <c r="G24" s="15">
        <v>0.5</v>
      </c>
      <c r="H24" s="13"/>
      <c r="I24" s="14"/>
      <c r="J24" s="16">
        <v>0.40699999999999997</v>
      </c>
      <c r="K24" s="13"/>
      <c r="L24" s="14"/>
      <c r="M24" s="17"/>
      <c r="N24" s="18"/>
    </row>
    <row r="25" spans="1:14" ht="13.15" customHeight="1">
      <c r="A25" s="11" t="s">
        <v>27</v>
      </c>
      <c r="B25" s="13"/>
      <c r="C25" s="13"/>
      <c r="D25" s="14"/>
      <c r="E25" s="13"/>
      <c r="F25" s="14"/>
      <c r="G25" s="15">
        <v>4</v>
      </c>
      <c r="H25" s="13"/>
      <c r="I25" s="14"/>
      <c r="J25" s="16">
        <v>3.52</v>
      </c>
      <c r="K25" s="13"/>
      <c r="L25" s="14"/>
      <c r="M25" s="17"/>
      <c r="N25" s="18"/>
    </row>
    <row r="26" spans="1:14" ht="13.15" customHeight="1">
      <c r="A26" s="11" t="s">
        <v>28</v>
      </c>
      <c r="B26" s="13"/>
      <c r="C26" s="13"/>
      <c r="D26" s="14"/>
      <c r="E26" s="13"/>
      <c r="F26" s="14"/>
      <c r="G26" s="15">
        <v>47</v>
      </c>
      <c r="H26" s="13"/>
      <c r="I26" s="14"/>
      <c r="J26" s="16">
        <v>43.771999999999998</v>
      </c>
      <c r="K26" s="13"/>
      <c r="L26" s="14"/>
      <c r="M26" s="17"/>
      <c r="N26" s="18"/>
    </row>
    <row r="27" spans="1:14" ht="13.15" customHeight="1">
      <c r="A27" s="11" t="s">
        <v>29</v>
      </c>
      <c r="B27" s="13"/>
      <c r="C27" s="13"/>
      <c r="D27" s="14"/>
      <c r="E27" s="13"/>
      <c r="F27" s="14"/>
      <c r="G27" s="15">
        <v>50</v>
      </c>
      <c r="H27" s="13"/>
      <c r="I27" s="14"/>
      <c r="J27" s="16">
        <v>26.6</v>
      </c>
      <c r="K27" s="13"/>
      <c r="L27" s="14"/>
      <c r="M27" s="17"/>
      <c r="N27" s="18"/>
    </row>
    <row r="28" spans="1:14" ht="13.15" customHeight="1">
      <c r="A28" s="11" t="s">
        <v>30</v>
      </c>
      <c r="B28" s="13"/>
      <c r="C28" s="13"/>
      <c r="D28" s="14"/>
      <c r="E28" s="13"/>
      <c r="F28" s="14"/>
      <c r="G28" s="15">
        <v>12</v>
      </c>
      <c r="H28" s="13"/>
      <c r="I28" s="14"/>
      <c r="J28" s="16">
        <v>19.125</v>
      </c>
      <c r="K28" s="13"/>
      <c r="L28" s="14"/>
      <c r="M28" s="17"/>
      <c r="N28" s="18"/>
    </row>
    <row r="29" spans="1:14" ht="13.15" customHeight="1">
      <c r="A29" s="11" t="s">
        <v>31</v>
      </c>
      <c r="B29" s="13"/>
      <c r="C29" s="13"/>
      <c r="D29" s="14"/>
      <c r="E29" s="13"/>
      <c r="F29" s="14"/>
      <c r="G29" s="15">
        <v>28</v>
      </c>
      <c r="H29" s="13"/>
      <c r="I29" s="24"/>
      <c r="J29" s="16">
        <v>29.852</v>
      </c>
      <c r="K29" s="12"/>
      <c r="L29" s="24"/>
      <c r="M29" s="17"/>
      <c r="N29" s="18"/>
    </row>
    <row r="30" spans="1:14" ht="13.15" customHeight="1">
      <c r="A30" s="11" t="s">
        <v>32</v>
      </c>
      <c r="B30" s="13"/>
      <c r="C30" s="13"/>
      <c r="D30" s="14"/>
      <c r="E30" s="13"/>
      <c r="F30" s="14"/>
      <c r="G30" s="15">
        <v>30</v>
      </c>
      <c r="H30" s="13"/>
      <c r="I30" s="24"/>
      <c r="J30" s="16">
        <v>37.420999999999999</v>
      </c>
      <c r="K30" s="12"/>
      <c r="L30" s="24"/>
      <c r="M30" s="17"/>
      <c r="N30" s="18"/>
    </row>
    <row r="31" spans="1:14" ht="13.15" customHeight="1">
      <c r="A31" s="11" t="s">
        <v>33</v>
      </c>
      <c r="B31" s="13"/>
      <c r="C31" s="13"/>
      <c r="D31" s="14"/>
      <c r="E31" s="13"/>
      <c r="F31" s="14"/>
      <c r="G31" s="15">
        <v>30</v>
      </c>
      <c r="H31" s="13"/>
      <c r="I31" s="24"/>
      <c r="J31" s="16">
        <v>21.588000000000001</v>
      </c>
      <c r="K31" s="12"/>
      <c r="L31" s="24"/>
      <c r="M31" s="17"/>
      <c r="N31" s="18"/>
    </row>
    <row r="32" spans="1:14" ht="13.15" customHeight="1">
      <c r="A32" s="11" t="s">
        <v>34</v>
      </c>
      <c r="B32" s="13"/>
      <c r="C32" s="13"/>
      <c r="D32" s="14"/>
      <c r="E32" s="13"/>
      <c r="F32" s="14"/>
      <c r="G32" s="15">
        <v>37</v>
      </c>
      <c r="H32" s="13"/>
      <c r="I32" s="24"/>
      <c r="J32" s="16">
        <v>35.140999999999998</v>
      </c>
      <c r="K32" s="12"/>
      <c r="L32" s="24"/>
      <c r="M32" s="17"/>
      <c r="N32" s="18"/>
    </row>
    <row r="33" spans="1:14" ht="13.15" customHeight="1">
      <c r="A33" s="11" t="s">
        <v>35</v>
      </c>
      <c r="B33" s="13"/>
      <c r="C33" s="13"/>
      <c r="D33" s="14"/>
      <c r="E33" s="13"/>
      <c r="F33" s="14"/>
      <c r="G33" s="15">
        <v>29</v>
      </c>
      <c r="H33" s="13"/>
      <c r="I33" s="24"/>
      <c r="J33" s="16">
        <v>29.047000000000001</v>
      </c>
      <c r="K33" s="12"/>
      <c r="L33" s="24"/>
      <c r="M33" s="17"/>
      <c r="N33" s="18"/>
    </row>
    <row r="34" spans="1:14" ht="13.15" customHeight="1">
      <c r="A34" s="11" t="s">
        <v>36</v>
      </c>
      <c r="B34" s="13"/>
      <c r="C34" s="13"/>
      <c r="D34" s="14"/>
      <c r="E34" s="13"/>
      <c r="F34" s="14"/>
      <c r="G34" s="15">
        <v>1</v>
      </c>
      <c r="H34" s="13"/>
      <c r="I34" s="24"/>
      <c r="J34" s="16">
        <v>0.73799999999999999</v>
      </c>
      <c r="K34" s="12"/>
      <c r="L34" s="24"/>
      <c r="M34" s="17"/>
      <c r="N34" s="18"/>
    </row>
    <row r="35" spans="1:14" ht="13.15" customHeight="1">
      <c r="A35" s="11" t="s">
        <v>37</v>
      </c>
      <c r="B35" s="13"/>
      <c r="C35" s="13"/>
      <c r="D35" s="14"/>
      <c r="E35" s="13"/>
      <c r="F35" s="14"/>
      <c r="G35" s="15">
        <v>83</v>
      </c>
      <c r="H35" s="13"/>
      <c r="I35" s="24"/>
      <c r="J35" s="16">
        <v>43.094000000000001</v>
      </c>
      <c r="K35" s="12"/>
      <c r="L35" s="24"/>
      <c r="M35" s="17"/>
      <c r="N35" s="18"/>
    </row>
    <row r="36" spans="1:14" ht="13.15" customHeight="1">
      <c r="A36" s="11" t="s">
        <v>38</v>
      </c>
      <c r="B36" s="13"/>
      <c r="C36" s="13"/>
      <c r="D36" s="14"/>
      <c r="E36" s="13"/>
      <c r="F36" s="14"/>
      <c r="G36" s="15">
        <v>120</v>
      </c>
      <c r="H36" s="13"/>
      <c r="I36" s="24"/>
      <c r="J36" s="16">
        <v>166.36099999999999</v>
      </c>
      <c r="K36" s="12"/>
      <c r="L36" s="24"/>
      <c r="M36" s="17"/>
      <c r="N36" s="18"/>
    </row>
    <row r="37" spans="1:14" ht="13.15" customHeight="1">
      <c r="A37" s="11" t="s">
        <v>39</v>
      </c>
      <c r="B37" s="13"/>
      <c r="C37" s="13"/>
      <c r="D37" s="14"/>
      <c r="E37" s="13"/>
      <c r="F37" s="14"/>
      <c r="G37" s="15">
        <v>20</v>
      </c>
      <c r="H37" s="13"/>
      <c r="I37" s="24"/>
      <c r="J37" s="16">
        <v>36.4</v>
      </c>
      <c r="K37" s="12"/>
      <c r="L37" s="24"/>
      <c r="M37" s="17"/>
      <c r="N37" s="18"/>
    </row>
    <row r="38" spans="1:14" ht="13.15" customHeight="1">
      <c r="A38" s="11" t="s">
        <v>40</v>
      </c>
      <c r="B38" s="13"/>
      <c r="C38" s="13"/>
      <c r="D38" s="14"/>
      <c r="E38" s="13"/>
      <c r="F38" s="14"/>
      <c r="G38" s="15">
        <v>0</v>
      </c>
      <c r="H38" s="13"/>
      <c r="I38" s="24"/>
      <c r="J38" s="16">
        <v>3.04</v>
      </c>
      <c r="K38" s="12"/>
      <c r="L38" s="24"/>
      <c r="M38" s="17"/>
      <c r="N38" s="18"/>
    </row>
    <row r="39" spans="1:14" ht="13.15" customHeight="1">
      <c r="A39" s="11" t="s">
        <v>41</v>
      </c>
      <c r="B39" s="12"/>
      <c r="C39" s="12"/>
      <c r="D39" s="14"/>
      <c r="E39" s="13"/>
      <c r="F39" s="14"/>
      <c r="G39" s="15">
        <v>44.1</v>
      </c>
      <c r="H39" s="13"/>
      <c r="I39" s="24"/>
      <c r="J39" s="16">
        <v>61.478000000000002</v>
      </c>
      <c r="K39" s="12"/>
      <c r="L39" s="24"/>
      <c r="M39" s="17"/>
      <c r="N39" s="18"/>
    </row>
    <row r="40" spans="1:14" ht="13.15" customHeight="1">
      <c r="A40" s="25" t="s">
        <v>42</v>
      </c>
      <c r="B40" s="13"/>
      <c r="C40" s="13"/>
      <c r="D40" s="14"/>
      <c r="E40" s="13"/>
      <c r="F40" s="14"/>
      <c r="G40" s="15">
        <v>3</v>
      </c>
      <c r="H40" s="13"/>
      <c r="I40" s="24"/>
      <c r="J40" s="16">
        <v>3.5939999999999999</v>
      </c>
      <c r="K40" s="12"/>
      <c r="L40" s="24"/>
      <c r="M40" s="17"/>
      <c r="N40" s="18"/>
    </row>
    <row r="41" spans="1:14" ht="13.15" customHeight="1">
      <c r="A41" s="25" t="s">
        <v>43</v>
      </c>
      <c r="B41" s="13"/>
      <c r="C41" s="13"/>
      <c r="D41" s="14"/>
      <c r="E41" s="13"/>
      <c r="F41" s="14"/>
      <c r="G41" s="15">
        <v>1</v>
      </c>
      <c r="H41" s="13"/>
      <c r="I41" s="24"/>
      <c r="J41" s="16">
        <v>0</v>
      </c>
      <c r="K41" s="12"/>
      <c r="L41" s="24"/>
      <c r="M41" s="17"/>
      <c r="N41" s="18"/>
    </row>
    <row r="42" spans="1:14" ht="13.15" customHeight="1">
      <c r="A42" s="25" t="s">
        <v>44</v>
      </c>
      <c r="B42" s="13"/>
      <c r="C42" s="13"/>
      <c r="D42" s="14"/>
      <c r="E42" s="13"/>
      <c r="F42" s="14"/>
      <c r="G42" s="15">
        <v>2.0999999999999996</v>
      </c>
      <c r="H42" s="13"/>
      <c r="I42" s="24"/>
      <c r="J42" s="16">
        <v>2.13</v>
      </c>
      <c r="K42" s="12"/>
      <c r="L42" s="24"/>
      <c r="M42" s="17"/>
      <c r="N42" s="18"/>
    </row>
    <row r="43" spans="1:14" ht="13.15" customHeight="1" thickBot="1">
      <c r="A43" s="26" t="s">
        <v>45</v>
      </c>
      <c r="B43" s="12"/>
      <c r="C43" s="12"/>
      <c r="D43" s="14"/>
      <c r="E43" s="13"/>
      <c r="F43" s="14"/>
      <c r="G43" s="27">
        <v>5.3</v>
      </c>
      <c r="H43" s="13"/>
      <c r="I43" s="24"/>
      <c r="J43" s="16">
        <v>6.0839999999999996</v>
      </c>
      <c r="K43" s="12"/>
      <c r="L43" s="24"/>
      <c r="M43" s="17"/>
      <c r="N43" s="18"/>
    </row>
    <row r="44" spans="1:14" ht="13.15" customHeight="1" thickBot="1">
      <c r="A44" s="28" t="s">
        <v>46</v>
      </c>
      <c r="B44" s="29"/>
      <c r="C44" s="29"/>
      <c r="D44" s="30"/>
      <c r="E44" s="29"/>
      <c r="F44" s="30"/>
      <c r="G44" s="31">
        <f>SUM(G6:G43)</f>
        <v>1299.9999999999998</v>
      </c>
      <c r="H44" s="32"/>
      <c r="I44" s="33"/>
      <c r="J44" s="34">
        <f>SUM(J6:J43)</f>
        <v>1310.4630000000004</v>
      </c>
      <c r="K44" s="35"/>
      <c r="L44" s="36"/>
      <c r="M44" s="37">
        <v>1030</v>
      </c>
      <c r="N44" s="38">
        <f>J44/M44</f>
        <v>1.272294174757282</v>
      </c>
    </row>
    <row r="45" spans="1:14" ht="13.15" customHeight="1">
      <c r="A45" s="39"/>
      <c r="B45" s="40"/>
      <c r="C45" s="41"/>
      <c r="D45" s="13"/>
      <c r="E45" s="41"/>
      <c r="F45" s="13"/>
      <c r="G45" s="42"/>
      <c r="H45" s="41"/>
      <c r="I45" s="12"/>
      <c r="J45" s="42"/>
      <c r="K45" s="12"/>
      <c r="L45" s="12"/>
    </row>
    <row r="46" spans="1:14" ht="16.5" customHeight="1">
      <c r="A46" s="43" t="s">
        <v>47</v>
      </c>
      <c r="B46" s="41"/>
      <c r="C46" s="41"/>
      <c r="D46" s="41"/>
      <c r="E46" s="41"/>
      <c r="F46" s="12"/>
      <c r="G46" s="12"/>
      <c r="H46" s="12"/>
      <c r="I46" s="12"/>
      <c r="J46" s="44"/>
      <c r="K46" s="45"/>
      <c r="L46" s="45"/>
    </row>
    <row r="47" spans="1:14" ht="13.5" customHeight="1" thickBot="1">
      <c r="A47" s="43"/>
      <c r="B47" s="41"/>
      <c r="C47" s="41"/>
      <c r="D47" s="41"/>
      <c r="E47" s="41"/>
      <c r="F47" s="12"/>
      <c r="G47" s="12"/>
      <c r="H47" s="12"/>
      <c r="I47" s="12"/>
      <c r="J47" s="44"/>
      <c r="K47" s="45"/>
      <c r="L47" s="45"/>
    </row>
    <row r="48" spans="1:14" ht="11.25" customHeight="1">
      <c r="A48" s="240" t="s">
        <v>48</v>
      </c>
      <c r="B48" s="196"/>
      <c r="C48" s="196"/>
      <c r="D48" s="196"/>
      <c r="E48" s="195" t="s">
        <v>49</v>
      </c>
      <c r="F48" s="196"/>
      <c r="G48" s="196"/>
      <c r="H48" s="46"/>
      <c r="I48" s="197" t="s">
        <v>50</v>
      </c>
      <c r="J48" s="198"/>
      <c r="K48" s="199"/>
      <c r="L48" s="47"/>
      <c r="M48" s="48" t="s">
        <v>51</v>
      </c>
      <c r="N48" s="12"/>
    </row>
    <row r="49" spans="1:15" ht="12" customHeight="1" thickBot="1">
      <c r="A49" s="241"/>
      <c r="B49" s="242"/>
      <c r="C49" s="242"/>
      <c r="D49" s="242"/>
      <c r="E49" s="200" t="s">
        <v>52</v>
      </c>
      <c r="F49" s="201"/>
      <c r="G49" s="201"/>
      <c r="H49" s="49"/>
      <c r="I49" s="200" t="s">
        <v>52</v>
      </c>
      <c r="J49" s="201"/>
      <c r="K49" s="243"/>
      <c r="L49" s="50"/>
      <c r="M49" s="51" t="s">
        <v>52</v>
      </c>
    </row>
    <row r="50" spans="1:15" ht="12" customHeight="1" thickTop="1">
      <c r="A50" s="52" t="s">
        <v>53</v>
      </c>
      <c r="C50" s="53" t="s">
        <v>54</v>
      </c>
      <c r="D50" s="54"/>
      <c r="E50" s="55"/>
      <c r="F50" s="210">
        <v>0</v>
      </c>
      <c r="G50" s="228"/>
      <c r="H50" s="56"/>
      <c r="I50" s="229">
        <v>41.878999999999998</v>
      </c>
      <c r="J50" s="230"/>
      <c r="K50" s="57"/>
      <c r="L50" s="12"/>
      <c r="M50" s="58">
        <f>I50-F50</f>
        <v>41.878999999999998</v>
      </c>
    </row>
    <row r="51" spans="1:15" ht="12.75" customHeight="1">
      <c r="A51" s="52" t="s">
        <v>55</v>
      </c>
      <c r="C51" s="59" t="s">
        <v>56</v>
      </c>
      <c r="D51" s="54"/>
      <c r="E51" s="55"/>
      <c r="F51" s="208">
        <v>18.154</v>
      </c>
      <c r="G51" s="213"/>
      <c r="H51" s="60"/>
      <c r="I51" s="209">
        <v>68.569999999999993</v>
      </c>
      <c r="J51" s="213"/>
      <c r="K51" s="57"/>
      <c r="L51" s="12"/>
      <c r="M51" s="58">
        <f>I51-F51</f>
        <v>50.415999999999997</v>
      </c>
    </row>
    <row r="52" spans="1:15" ht="12.75" customHeight="1">
      <c r="A52" s="61"/>
      <c r="C52" s="62" t="s">
        <v>57</v>
      </c>
      <c r="D52" s="63"/>
      <c r="E52" s="64"/>
      <c r="F52" s="223">
        <v>83.231999999999999</v>
      </c>
      <c r="G52" s="224"/>
      <c r="H52" s="65"/>
      <c r="I52" s="225">
        <v>185.47800000000001</v>
      </c>
      <c r="J52" s="224"/>
      <c r="K52" s="66"/>
      <c r="L52" s="67"/>
      <c r="M52" s="68">
        <f>I52-F52</f>
        <v>102.24600000000001</v>
      </c>
    </row>
    <row r="53" spans="1:15" ht="13.9" customHeight="1" thickBot="1">
      <c r="A53" s="69" t="s">
        <v>58</v>
      </c>
      <c r="B53" s="70"/>
      <c r="C53" s="70"/>
      <c r="D53" s="71"/>
      <c r="E53" s="72"/>
      <c r="F53" s="226">
        <f>SUM(F50:F52)</f>
        <v>101.386</v>
      </c>
      <c r="G53" s="227"/>
      <c r="H53" s="73"/>
      <c r="I53" s="226">
        <f>SUM(I50:I52)</f>
        <v>295.92700000000002</v>
      </c>
      <c r="J53" s="227"/>
      <c r="K53" s="74"/>
      <c r="L53" s="75"/>
      <c r="M53" s="76">
        <f>I53-F53</f>
        <v>194.54100000000003</v>
      </c>
    </row>
    <row r="54" spans="1:15" ht="12.75" customHeight="1">
      <c r="A54" s="61" t="s">
        <v>59</v>
      </c>
      <c r="B54" s="77"/>
      <c r="C54" s="77"/>
      <c r="D54" s="63"/>
      <c r="E54" s="64"/>
      <c r="F54" s="220">
        <v>13.3</v>
      </c>
      <c r="G54" s="221"/>
      <c r="H54" s="78"/>
      <c r="I54" s="222">
        <v>13.3</v>
      </c>
      <c r="J54" s="221"/>
      <c r="K54" s="79"/>
      <c r="L54" s="67"/>
      <c r="M54" s="80">
        <f>I54-F54</f>
        <v>0</v>
      </c>
    </row>
    <row r="55" spans="1:15" ht="12.75" customHeight="1">
      <c r="A55" s="52" t="s">
        <v>60</v>
      </c>
      <c r="B55" s="81"/>
      <c r="C55" s="54"/>
      <c r="D55" s="54"/>
      <c r="E55" s="14"/>
      <c r="F55" s="208"/>
      <c r="G55" s="213"/>
      <c r="H55" s="60"/>
      <c r="I55" s="209"/>
      <c r="J55" s="213"/>
      <c r="K55" s="57"/>
      <c r="L55" s="12"/>
      <c r="M55" s="82"/>
    </row>
    <row r="56" spans="1:15" ht="12.75" customHeight="1">
      <c r="A56" s="52"/>
      <c r="B56" s="54" t="s">
        <v>61</v>
      </c>
      <c r="C56" s="54"/>
      <c r="D56" s="54"/>
      <c r="E56" s="14"/>
      <c r="F56" s="208">
        <v>26.413</v>
      </c>
      <c r="G56" s="213"/>
      <c r="H56" s="60"/>
      <c r="I56" s="209">
        <v>26.413</v>
      </c>
      <c r="J56" s="213"/>
      <c r="K56" s="57"/>
      <c r="L56" s="12"/>
      <c r="M56" s="58">
        <f>I56-F56</f>
        <v>0</v>
      </c>
    </row>
    <row r="57" spans="1:15" ht="12.75" customHeight="1" thickBot="1">
      <c r="A57" s="83" t="s">
        <v>62</v>
      </c>
      <c r="B57" s="84" t="s">
        <v>63</v>
      </c>
      <c r="C57" s="84"/>
      <c r="D57" s="84"/>
      <c r="E57" s="85"/>
      <c r="F57" s="180">
        <v>27.760999999999999</v>
      </c>
      <c r="G57" s="181"/>
      <c r="H57" s="86"/>
      <c r="I57" s="182">
        <v>27.760999999999999</v>
      </c>
      <c r="J57" s="181"/>
      <c r="K57" s="87"/>
      <c r="L57" s="4"/>
      <c r="M57" s="88">
        <f>I57-F57</f>
        <v>0</v>
      </c>
    </row>
    <row r="58" spans="1:15" ht="15" customHeight="1" thickBot="1">
      <c r="A58" s="89" t="s">
        <v>64</v>
      </c>
      <c r="B58" s="90"/>
      <c r="C58" s="90"/>
      <c r="D58" s="90"/>
      <c r="E58" s="30"/>
      <c r="F58" s="183">
        <f>SUM(F56:F57)</f>
        <v>54.173999999999999</v>
      </c>
      <c r="G58" s="219"/>
      <c r="H58" s="32"/>
      <c r="I58" s="185">
        <f>SUM(I56:I57)</f>
        <v>54.173999999999999</v>
      </c>
      <c r="J58" s="219"/>
      <c r="K58" s="91"/>
      <c r="L58" s="92"/>
      <c r="M58" s="93">
        <f>SUM(M56:M57)</f>
        <v>0</v>
      </c>
      <c r="O58" s="94"/>
    </row>
    <row r="59" spans="1:15" ht="15" customHeight="1" thickBot="1">
      <c r="A59" s="89" t="s">
        <v>65</v>
      </c>
      <c r="B59" s="90"/>
      <c r="C59" s="90"/>
      <c r="D59" s="90"/>
      <c r="E59" s="30"/>
      <c r="F59" s="183">
        <f>F53+F58</f>
        <v>155.56</v>
      </c>
      <c r="G59" s="219"/>
      <c r="H59" s="32"/>
      <c r="I59" s="183">
        <f>I53+I58</f>
        <v>350.101</v>
      </c>
      <c r="J59" s="219"/>
      <c r="K59" s="91"/>
      <c r="L59" s="92"/>
      <c r="M59" s="76">
        <f>I59-F59</f>
        <v>194.541</v>
      </c>
      <c r="O59" s="94"/>
    </row>
    <row r="60" spans="1:15" ht="13.15" customHeight="1">
      <c r="A60" s="81"/>
      <c r="B60" s="54"/>
      <c r="C60" s="54"/>
      <c r="D60" s="54"/>
      <c r="E60" s="13"/>
      <c r="F60" s="95"/>
      <c r="G60" s="96"/>
      <c r="H60" s="41"/>
      <c r="I60" s="95"/>
      <c r="J60" s="96"/>
      <c r="K60" s="12"/>
      <c r="L60" s="12"/>
      <c r="M60" s="97"/>
      <c r="N60" t="s">
        <v>100</v>
      </c>
      <c r="O60" s="94"/>
    </row>
    <row r="61" spans="1:15" ht="13.15" customHeight="1">
      <c r="A61" s="81"/>
      <c r="B61" s="54"/>
      <c r="C61" s="54"/>
      <c r="D61" s="54"/>
      <c r="E61" s="13"/>
      <c r="F61" s="95"/>
      <c r="G61" s="96"/>
      <c r="H61" s="41"/>
      <c r="I61" s="95"/>
      <c r="J61" s="96"/>
      <c r="K61" s="12"/>
      <c r="L61" s="12"/>
      <c r="M61" s="97"/>
      <c r="O61" s="94"/>
    </row>
    <row r="62" spans="1:15" ht="16.5" customHeight="1">
      <c r="A62" s="214" t="s">
        <v>0</v>
      </c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</row>
    <row r="63" spans="1:15" s="1" customFormat="1" ht="15" customHeight="1">
      <c r="A63" s="215">
        <v>2018</v>
      </c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</row>
    <row r="64" spans="1:15" ht="13.15" customHeight="1">
      <c r="A64" s="98" t="s">
        <v>66</v>
      </c>
      <c r="B64" s="81"/>
      <c r="C64" s="81"/>
      <c r="D64" s="81"/>
      <c r="E64" s="41"/>
      <c r="F64" s="16"/>
      <c r="G64" s="13"/>
      <c r="H64" s="13"/>
      <c r="I64" s="16"/>
      <c r="J64" s="41"/>
      <c r="K64" s="45"/>
      <c r="L64" s="45"/>
    </row>
    <row r="65" spans="1:13" ht="13.15" customHeight="1" thickBot="1">
      <c r="A65" s="99"/>
      <c r="B65" s="81"/>
      <c r="C65" s="81"/>
      <c r="D65" s="81"/>
      <c r="E65" s="41"/>
      <c r="F65" s="16"/>
      <c r="G65" s="13"/>
      <c r="H65" s="13"/>
      <c r="I65" s="16"/>
      <c r="J65" s="41"/>
      <c r="K65" s="45"/>
      <c r="L65" s="45"/>
    </row>
    <row r="66" spans="1:13" ht="11.25" customHeight="1">
      <c r="A66" s="189" t="s">
        <v>1</v>
      </c>
      <c r="B66" s="216"/>
      <c r="C66" s="216"/>
      <c r="D66" s="216"/>
      <c r="E66" s="195" t="s">
        <v>49</v>
      </c>
      <c r="F66" s="196"/>
      <c r="G66" s="196"/>
      <c r="H66" s="46"/>
      <c r="I66" s="197" t="s">
        <v>50</v>
      </c>
      <c r="J66" s="198"/>
      <c r="K66" s="199"/>
      <c r="L66" s="47"/>
      <c r="M66" s="48" t="s">
        <v>51</v>
      </c>
    </row>
    <row r="67" spans="1:13" ht="12" customHeight="1" thickBot="1">
      <c r="A67" s="217"/>
      <c r="B67" s="218"/>
      <c r="C67" s="218"/>
      <c r="D67" s="218"/>
      <c r="E67" s="200" t="s">
        <v>67</v>
      </c>
      <c r="F67" s="201"/>
      <c r="G67" s="201"/>
      <c r="H67" s="49"/>
      <c r="I67" s="202" t="s">
        <v>68</v>
      </c>
      <c r="J67" s="203"/>
      <c r="K67" s="204"/>
      <c r="L67" s="50"/>
      <c r="M67" s="51" t="s">
        <v>69</v>
      </c>
    </row>
    <row r="68" spans="1:13" ht="12.75" customHeight="1" thickTop="1">
      <c r="A68" s="11" t="s">
        <v>70</v>
      </c>
      <c r="B68" s="100"/>
      <c r="C68" s="54"/>
      <c r="D68" s="54"/>
      <c r="E68" s="14"/>
      <c r="F68" s="210">
        <v>37.277000000000001</v>
      </c>
      <c r="G68" s="210"/>
      <c r="H68" s="13"/>
      <c r="I68" s="211">
        <v>31.995000000000001</v>
      </c>
      <c r="J68" s="212"/>
      <c r="K68" s="57"/>
      <c r="L68" s="12"/>
      <c r="M68" s="101">
        <f>I68-F68</f>
        <v>-5.282</v>
      </c>
    </row>
    <row r="69" spans="1:13" ht="12.75" customHeight="1">
      <c r="A69" s="11" t="s">
        <v>71</v>
      </c>
      <c r="B69" s="100"/>
      <c r="C69" s="54"/>
      <c r="D69" s="54"/>
      <c r="E69" s="14"/>
      <c r="F69" s="208">
        <v>0</v>
      </c>
      <c r="G69" s="163"/>
      <c r="H69" s="13"/>
      <c r="I69" s="209">
        <v>61.131</v>
      </c>
      <c r="J69" s="163"/>
      <c r="K69" s="57"/>
      <c r="L69" s="12"/>
      <c r="M69" s="101">
        <f>I69-G69</f>
        <v>61.131</v>
      </c>
    </row>
    <row r="70" spans="1:13" ht="12.75" customHeight="1">
      <c r="A70" s="11" t="s">
        <v>40</v>
      </c>
      <c r="B70" s="100"/>
      <c r="C70" s="54"/>
      <c r="D70" s="54"/>
      <c r="E70" s="14"/>
      <c r="F70" s="208">
        <v>25.84</v>
      </c>
      <c r="G70" s="163"/>
      <c r="H70" s="102"/>
      <c r="I70" s="209">
        <v>0</v>
      </c>
      <c r="J70" s="213"/>
      <c r="K70" s="57"/>
      <c r="L70" s="12"/>
      <c r="M70" s="101">
        <f>I70-G70</f>
        <v>0</v>
      </c>
    </row>
    <row r="71" spans="1:13" ht="12.75" customHeight="1">
      <c r="A71" s="11" t="s">
        <v>72</v>
      </c>
      <c r="B71" s="100"/>
      <c r="C71" s="54"/>
      <c r="D71" s="54"/>
      <c r="E71" s="14"/>
      <c r="F71" s="208">
        <v>0</v>
      </c>
      <c r="G71" s="163"/>
      <c r="H71" s="13"/>
      <c r="I71" s="209">
        <v>0</v>
      </c>
      <c r="J71" s="163"/>
      <c r="K71" s="57"/>
      <c r="L71" s="12"/>
      <c r="M71" s="101">
        <f>I71-F71</f>
        <v>0</v>
      </c>
    </row>
    <row r="72" spans="1:13" ht="12.75" customHeight="1" thickBot="1">
      <c r="A72" s="11" t="s">
        <v>73</v>
      </c>
      <c r="B72" s="54"/>
      <c r="C72" s="54"/>
      <c r="D72" s="54"/>
      <c r="E72" s="14"/>
      <c r="F72" s="180">
        <v>8.2539999999999996</v>
      </c>
      <c r="G72" s="181"/>
      <c r="H72" s="86"/>
      <c r="I72" s="182">
        <v>8.2539999999999996</v>
      </c>
      <c r="J72" s="181"/>
      <c r="K72" s="57"/>
      <c r="L72" s="12"/>
      <c r="M72" s="103">
        <f>I72-F72</f>
        <v>0</v>
      </c>
    </row>
    <row r="73" spans="1:13" ht="14.25" customHeight="1" thickBot="1">
      <c r="A73" s="89" t="s">
        <v>74</v>
      </c>
      <c r="B73" s="104"/>
      <c r="C73" s="104"/>
      <c r="D73" s="104"/>
      <c r="E73" s="105"/>
      <c r="F73" s="183">
        <f>SUM(F68:F72)</f>
        <v>71.371000000000009</v>
      </c>
      <c r="G73" s="184"/>
      <c r="H73" s="106"/>
      <c r="I73" s="185">
        <f>SUM(I68:I72)</f>
        <v>101.38000000000001</v>
      </c>
      <c r="J73" s="184"/>
      <c r="K73" s="91"/>
      <c r="L73" s="107"/>
      <c r="M73" s="108">
        <f>I73-F73</f>
        <v>30.009</v>
      </c>
    </row>
    <row r="74" spans="1:13" ht="12.75" customHeight="1"/>
    <row r="75" spans="1:13" ht="12.75" customHeight="1">
      <c r="A75" s="98" t="s">
        <v>75</v>
      </c>
    </row>
    <row r="76" spans="1:13" ht="12.75" customHeight="1" thickBot="1"/>
    <row r="77" spans="1:13" ht="12.75" customHeight="1">
      <c r="A77" s="189" t="s">
        <v>76</v>
      </c>
      <c r="B77" s="190"/>
      <c r="C77" s="191"/>
      <c r="D77" s="109"/>
      <c r="E77" s="195" t="s">
        <v>49</v>
      </c>
      <c r="F77" s="196"/>
      <c r="G77" s="196"/>
      <c r="H77" s="46"/>
      <c r="I77" s="197" t="s">
        <v>50</v>
      </c>
      <c r="J77" s="198"/>
      <c r="K77" s="199"/>
      <c r="L77" s="47"/>
      <c r="M77" s="48" t="s">
        <v>51</v>
      </c>
    </row>
    <row r="78" spans="1:13" ht="12.75" customHeight="1" thickBot="1">
      <c r="A78" s="192"/>
      <c r="B78" s="193"/>
      <c r="C78" s="194"/>
      <c r="D78" s="110"/>
      <c r="E78" s="200" t="s">
        <v>67</v>
      </c>
      <c r="F78" s="201"/>
      <c r="G78" s="201"/>
      <c r="H78" s="49"/>
      <c r="I78" s="202" t="s">
        <v>68</v>
      </c>
      <c r="J78" s="203"/>
      <c r="K78" s="204"/>
      <c r="L78" s="50"/>
      <c r="M78" s="51" t="s">
        <v>69</v>
      </c>
    </row>
    <row r="79" spans="1:13" ht="14.25" customHeight="1" thickTop="1">
      <c r="A79" s="111" t="s">
        <v>77</v>
      </c>
      <c r="B79" s="112"/>
      <c r="C79" s="112"/>
      <c r="D79" s="113"/>
      <c r="E79" s="55"/>
      <c r="F79" s="205">
        <f>J44</f>
        <v>1310.4630000000004</v>
      </c>
      <c r="G79" s="205"/>
      <c r="H79" s="21"/>
      <c r="I79" s="206">
        <f>M44</f>
        <v>1030</v>
      </c>
      <c r="J79" s="207"/>
      <c r="K79" s="114"/>
      <c r="L79" s="115"/>
      <c r="M79" s="58">
        <f>I79-F79</f>
        <v>-280.46300000000042</v>
      </c>
    </row>
    <row r="80" spans="1:13" ht="12.75" customHeight="1">
      <c r="A80" s="111" t="s">
        <v>78</v>
      </c>
      <c r="B80" s="112"/>
      <c r="C80" s="112"/>
      <c r="D80" s="116"/>
      <c r="E80" s="55"/>
      <c r="F80" s="177">
        <f>F59</f>
        <v>155.56</v>
      </c>
      <c r="G80" s="177"/>
      <c r="H80" s="21"/>
      <c r="I80" s="178">
        <f>I59</f>
        <v>350.101</v>
      </c>
      <c r="J80" s="179"/>
      <c r="K80" s="114"/>
      <c r="L80" s="115"/>
      <c r="M80" s="58">
        <f>I80-F80</f>
        <v>194.541</v>
      </c>
    </row>
    <row r="81" spans="1:16" ht="12.75" customHeight="1">
      <c r="A81" s="111" t="s">
        <v>66</v>
      </c>
      <c r="B81" s="112"/>
      <c r="C81" s="112"/>
      <c r="D81" s="116"/>
      <c r="E81" s="55"/>
      <c r="F81" s="177">
        <f>F73</f>
        <v>71.371000000000009</v>
      </c>
      <c r="G81" s="177"/>
      <c r="H81" s="21"/>
      <c r="I81" s="178">
        <f>I73</f>
        <v>101.38000000000001</v>
      </c>
      <c r="J81" s="179"/>
      <c r="K81" s="114"/>
      <c r="L81" s="115"/>
      <c r="M81" s="58">
        <f>I81-F81</f>
        <v>30.009</v>
      </c>
    </row>
    <row r="82" spans="1:16" ht="12.75" customHeight="1" thickBot="1">
      <c r="A82" s="52"/>
      <c r="B82" s="54"/>
      <c r="C82" s="54"/>
      <c r="D82" s="117"/>
      <c r="E82" s="14"/>
      <c r="F82" s="180"/>
      <c r="G82" s="181"/>
      <c r="H82" s="86"/>
      <c r="I82" s="182"/>
      <c r="J82" s="181"/>
      <c r="K82" s="57"/>
      <c r="L82" s="12"/>
      <c r="M82" s="118"/>
    </row>
    <row r="83" spans="1:16" ht="15.75" customHeight="1" thickBot="1">
      <c r="A83" s="89" t="s">
        <v>79</v>
      </c>
      <c r="B83" s="104"/>
      <c r="C83" s="104"/>
      <c r="D83" s="119"/>
      <c r="E83" s="105"/>
      <c r="F83" s="183">
        <f>SUM(F79:F82)</f>
        <v>1537.3940000000005</v>
      </c>
      <c r="G83" s="184"/>
      <c r="H83" s="106"/>
      <c r="I83" s="185">
        <f>SUM(I79:I82)</f>
        <v>1481.4810000000002</v>
      </c>
      <c r="J83" s="184"/>
      <c r="K83" s="91"/>
      <c r="L83" s="4"/>
      <c r="M83" s="108">
        <f>I83-F83</f>
        <v>-55.913000000000238</v>
      </c>
    </row>
    <row r="84" spans="1:16" ht="12.75" customHeight="1"/>
    <row r="85" spans="1:16" ht="12.75" customHeight="1"/>
    <row r="86" spans="1:16" ht="19.5" customHeight="1">
      <c r="A86" s="162" t="s">
        <v>80</v>
      </c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20"/>
    </row>
    <row r="87" spans="1:16" ht="12.75" customHeight="1">
      <c r="A87" s="186" t="s">
        <v>81</v>
      </c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21"/>
    </row>
    <row r="88" spans="1:16" ht="13.15" customHeight="1">
      <c r="A88" s="122"/>
      <c r="B88" s="123"/>
      <c r="C88" s="41"/>
      <c r="D88" s="41"/>
      <c r="E88" s="41"/>
      <c r="F88" s="41"/>
      <c r="G88" s="41"/>
      <c r="H88" s="41"/>
      <c r="I88" s="41"/>
      <c r="J88" s="41"/>
      <c r="K88" s="13"/>
      <c r="L88" s="42"/>
      <c r="M88" s="41"/>
      <c r="N88" s="45"/>
    </row>
    <row r="89" spans="1:16" ht="13.15" customHeight="1" thickBot="1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6" ht="13.15" customHeight="1">
      <c r="A90" s="2"/>
      <c r="B90" s="124" t="s">
        <v>82</v>
      </c>
      <c r="C90" s="125"/>
      <c r="D90" s="125"/>
      <c r="E90" s="126"/>
      <c r="F90" s="126"/>
      <c r="G90" s="126"/>
      <c r="H90" s="126"/>
      <c r="I90" s="126"/>
      <c r="J90" s="126"/>
      <c r="K90" s="127"/>
      <c r="L90" s="127"/>
      <c r="M90" s="187" t="s">
        <v>83</v>
      </c>
      <c r="N90" s="188"/>
    </row>
    <row r="91" spans="1:16" ht="13.15" customHeight="1">
      <c r="A91" s="2"/>
      <c r="B91" s="128"/>
      <c r="C91" s="129" t="s">
        <v>84</v>
      </c>
      <c r="D91" s="12"/>
      <c r="E91" s="12"/>
      <c r="F91" s="129"/>
      <c r="G91" s="129"/>
      <c r="H91" s="129"/>
      <c r="I91" s="129"/>
      <c r="J91" s="129"/>
      <c r="K91" s="175"/>
      <c r="L91" s="176"/>
      <c r="M91" s="169">
        <v>-280462.76</v>
      </c>
      <c r="N91" s="170"/>
    </row>
    <row r="92" spans="1:16" ht="13.15" customHeight="1">
      <c r="A92" s="2"/>
      <c r="B92" s="52"/>
      <c r="C92" s="54" t="s">
        <v>85</v>
      </c>
      <c r="D92" s="54"/>
      <c r="E92" s="12"/>
      <c r="F92" s="54"/>
      <c r="G92" s="54"/>
      <c r="H92" s="54"/>
      <c r="I92" s="54"/>
      <c r="J92" s="54"/>
      <c r="K92" s="167"/>
      <c r="L92" s="168"/>
      <c r="M92" s="169">
        <v>194541.22</v>
      </c>
      <c r="N92" s="170"/>
    </row>
    <row r="93" spans="1:16" ht="13.15" customHeight="1">
      <c r="A93" s="2"/>
      <c r="B93" s="52"/>
      <c r="C93" s="54"/>
      <c r="D93" s="54"/>
      <c r="E93" s="12"/>
      <c r="F93" s="54"/>
      <c r="G93" s="54"/>
      <c r="H93" s="54"/>
      <c r="I93" s="54"/>
      <c r="J93" s="54"/>
      <c r="K93" s="167"/>
      <c r="L93" s="168"/>
      <c r="M93" s="169">
        <v>30009</v>
      </c>
      <c r="N93" s="170"/>
    </row>
    <row r="94" spans="1:16" ht="13.15" customHeight="1">
      <c r="A94" s="2"/>
      <c r="B94" s="130"/>
      <c r="C94" s="131"/>
      <c r="D94" s="131" t="s">
        <v>86</v>
      </c>
      <c r="E94" s="12"/>
      <c r="F94" s="131"/>
      <c r="G94" s="131"/>
      <c r="H94" s="131"/>
      <c r="I94" s="131"/>
      <c r="J94" s="131"/>
      <c r="K94" s="171"/>
      <c r="L94" s="172"/>
      <c r="M94" s="173">
        <f>SUM(M91:M93)</f>
        <v>-55912.540000000008</v>
      </c>
      <c r="N94" s="174"/>
    </row>
    <row r="95" spans="1:16" ht="13.15" customHeight="1" thickBot="1">
      <c r="A95" s="2"/>
      <c r="B95" s="83"/>
      <c r="C95" s="84" t="s">
        <v>87</v>
      </c>
      <c r="D95" s="84"/>
      <c r="E95" s="4"/>
      <c r="F95" s="84"/>
      <c r="G95" s="84"/>
      <c r="H95" s="84"/>
      <c r="I95" s="84"/>
      <c r="J95" s="84"/>
      <c r="K95" s="157"/>
      <c r="L95" s="158"/>
      <c r="M95" s="159"/>
      <c r="N95" s="160"/>
    </row>
    <row r="96" spans="1:16" ht="13.15" customHeight="1" thickBot="1">
      <c r="A96" s="2"/>
      <c r="B96" s="69" t="s">
        <v>88</v>
      </c>
      <c r="C96" s="132"/>
      <c r="D96" s="132"/>
      <c r="E96" s="132"/>
      <c r="F96" s="84"/>
      <c r="G96" s="84"/>
      <c r="H96" s="84"/>
      <c r="I96" s="84"/>
      <c r="J96" s="84"/>
      <c r="K96" s="153"/>
      <c r="L96" s="161"/>
      <c r="M96" s="154">
        <f>SUM(M94:M95)</f>
        <v>-55912.540000000008</v>
      </c>
      <c r="N96" s="155"/>
    </row>
    <row r="97" spans="1:15" ht="13.15" customHeight="1">
      <c r="A97" s="2"/>
      <c r="B97" s="81"/>
      <c r="C97" s="81"/>
      <c r="D97" s="81"/>
      <c r="E97" s="81"/>
      <c r="F97" s="54"/>
      <c r="G97" s="54"/>
      <c r="H97" s="54"/>
      <c r="I97" s="54"/>
      <c r="J97" s="54"/>
      <c r="K97" s="133"/>
      <c r="L97" s="133"/>
      <c r="M97" s="134"/>
      <c r="N97" s="134"/>
    </row>
    <row r="98" spans="1:15" ht="13.15" customHeight="1">
      <c r="A98" s="2"/>
      <c r="B98" s="81"/>
      <c r="C98" s="81"/>
      <c r="D98" s="81"/>
      <c r="E98" s="81"/>
      <c r="F98" s="54"/>
      <c r="G98" s="54"/>
      <c r="H98" s="54"/>
      <c r="I98" s="54"/>
      <c r="J98" s="54"/>
      <c r="K98" s="133"/>
      <c r="L98" s="133"/>
      <c r="M98" s="134"/>
      <c r="N98" s="134"/>
    </row>
    <row r="99" spans="1:15" ht="13.15" customHeight="1">
      <c r="A99" s="2"/>
      <c r="B99" s="135"/>
      <c r="C99" s="135"/>
      <c r="D99" s="135"/>
      <c r="E99" s="135"/>
      <c r="F99" s="135"/>
      <c r="G99" s="135"/>
      <c r="H99" s="135"/>
      <c r="I99" s="135"/>
      <c r="J99" s="135"/>
      <c r="K99" s="2"/>
      <c r="L99" s="136"/>
      <c r="M99" s="2"/>
      <c r="N99" s="136"/>
    </row>
    <row r="100" spans="1:15" ht="18" customHeight="1">
      <c r="A100" s="162" t="s">
        <v>89</v>
      </c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</row>
    <row r="101" spans="1:15" ht="13.15" customHeight="1">
      <c r="A101" s="2"/>
      <c r="B101" s="135"/>
      <c r="C101" s="135"/>
      <c r="D101" s="135"/>
      <c r="E101" s="135"/>
      <c r="F101" s="135"/>
      <c r="G101" s="135"/>
      <c r="H101" s="135"/>
      <c r="I101" s="135"/>
      <c r="J101" s="135"/>
      <c r="K101" s="2"/>
      <c r="L101" s="136"/>
      <c r="M101" s="2"/>
      <c r="N101" s="136"/>
    </row>
    <row r="102" spans="1:15" ht="13.15" customHeight="1">
      <c r="A102" s="2"/>
      <c r="B102" s="135"/>
      <c r="C102" s="135"/>
      <c r="D102" s="135"/>
      <c r="E102" s="135"/>
      <c r="F102" s="135"/>
      <c r="G102" s="135"/>
      <c r="H102" s="135"/>
      <c r="I102" s="135"/>
      <c r="J102" s="135"/>
      <c r="K102" s="2"/>
      <c r="L102" s="136"/>
      <c r="M102" s="2"/>
      <c r="N102" s="136"/>
    </row>
    <row r="103" spans="1:15" ht="13.15" customHeight="1">
      <c r="A103" s="1"/>
      <c r="B103" s="137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</row>
    <row r="104" spans="1:15" ht="13.15" customHeight="1">
      <c r="A104" s="1"/>
      <c r="B104" s="137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</row>
    <row r="105" spans="1:15" ht="13.15" customHeight="1" thickBot="1">
      <c r="A105" s="140"/>
      <c r="B105" s="141"/>
      <c r="C105" s="141"/>
      <c r="D105" s="141"/>
      <c r="E105" s="142"/>
      <c r="F105" s="141"/>
      <c r="G105" s="141"/>
      <c r="H105" s="141"/>
      <c r="I105" s="141"/>
      <c r="J105" s="141"/>
      <c r="K105" s="143"/>
      <c r="L105" s="144"/>
      <c r="M105" s="143"/>
      <c r="N105" s="144"/>
    </row>
    <row r="106" spans="1:15" ht="13.15" customHeight="1">
      <c r="A106" s="2"/>
      <c r="B106" s="145" t="s">
        <v>90</v>
      </c>
      <c r="C106" s="145"/>
      <c r="D106" s="146"/>
      <c r="E106" s="147" t="s">
        <v>91</v>
      </c>
      <c r="F106" s="147"/>
      <c r="G106" s="147"/>
      <c r="H106" s="147"/>
      <c r="I106" s="147"/>
      <c r="J106" s="147"/>
      <c r="K106" s="164"/>
      <c r="L106" s="164"/>
      <c r="M106" s="165">
        <v>0</v>
      </c>
      <c r="N106" s="166"/>
    </row>
    <row r="107" spans="1:15" ht="13.15" customHeight="1" thickBot="1">
      <c r="A107" s="148"/>
      <c r="B107" s="149" t="s">
        <v>92</v>
      </c>
      <c r="C107" s="69"/>
      <c r="D107" s="132"/>
      <c r="E107" s="132"/>
      <c r="F107" s="132"/>
      <c r="G107" s="132"/>
      <c r="H107" s="132"/>
      <c r="I107" s="132"/>
      <c r="J107" s="132"/>
      <c r="K107" s="153"/>
      <c r="L107" s="153"/>
      <c r="M107" s="154">
        <v>0</v>
      </c>
      <c r="N107" s="155"/>
    </row>
    <row r="108" spans="1:15" ht="13.15" customHeight="1">
      <c r="A108" s="2"/>
      <c r="B108" s="135"/>
      <c r="C108" s="135"/>
      <c r="D108" s="135"/>
      <c r="E108" s="135"/>
      <c r="F108" s="135"/>
      <c r="G108" s="135"/>
      <c r="H108" s="135"/>
      <c r="I108" s="135"/>
      <c r="J108" s="135"/>
      <c r="K108" s="2"/>
      <c r="L108" s="136"/>
      <c r="M108" s="2"/>
    </row>
    <row r="109" spans="1:15" ht="13.15" customHeight="1">
      <c r="A109" s="2"/>
      <c r="B109" s="2"/>
      <c r="C109" s="2"/>
      <c r="D109" s="2"/>
      <c r="E109" s="2"/>
      <c r="F109" s="2"/>
      <c r="G109" s="2"/>
      <c r="H109" s="2"/>
      <c r="I109" s="150"/>
      <c r="J109" s="150"/>
    </row>
    <row r="110" spans="1:15" ht="13.15" customHeight="1">
      <c r="A110" s="2"/>
      <c r="B110" s="137"/>
      <c r="C110" s="2"/>
      <c r="D110" s="2"/>
      <c r="E110" s="2"/>
      <c r="F110" s="2"/>
      <c r="G110" s="2"/>
      <c r="H110" s="2"/>
      <c r="I110" s="150"/>
      <c r="J110" s="150"/>
    </row>
    <row r="111" spans="1:15" ht="13.15" customHeight="1">
      <c r="A111" s="2"/>
      <c r="B111" s="137"/>
      <c r="C111" s="2"/>
      <c r="D111" s="2"/>
      <c r="E111" s="2"/>
      <c r="F111" s="2"/>
      <c r="G111" s="2"/>
      <c r="H111" s="2"/>
      <c r="I111" s="150"/>
      <c r="J111" s="150"/>
    </row>
    <row r="112" spans="1:15" ht="13.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6" ht="13.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6" ht="13.15" customHeight="1">
      <c r="A114" s="2" t="s">
        <v>93</v>
      </c>
      <c r="B114" s="2"/>
      <c r="C114" s="2" t="s">
        <v>101</v>
      </c>
      <c r="D114" s="2"/>
      <c r="E114" s="2"/>
      <c r="F114" s="2"/>
      <c r="H114" s="151"/>
      <c r="I114" s="2"/>
      <c r="P114" s="151"/>
    </row>
    <row r="115" spans="1:16" ht="13.15" customHeight="1">
      <c r="A115" s="2" t="s">
        <v>94</v>
      </c>
      <c r="C115" s="2" t="s">
        <v>95</v>
      </c>
      <c r="D115" s="2"/>
      <c r="E115" s="2"/>
      <c r="F115" s="151"/>
      <c r="G115" s="2"/>
      <c r="H115" s="2"/>
      <c r="I115" s="2"/>
      <c r="P115" s="151"/>
    </row>
    <row r="116" spans="1:16" ht="13.15" customHeight="1">
      <c r="A116" s="2"/>
      <c r="B116" s="2"/>
      <c r="C116" s="2"/>
      <c r="D116" s="2"/>
      <c r="E116" s="2"/>
      <c r="F116" s="2"/>
      <c r="G116" s="2"/>
      <c r="H116" s="2"/>
      <c r="I116" s="2"/>
      <c r="J116" s="151" t="s">
        <v>96</v>
      </c>
      <c r="M116" s="152" t="s">
        <v>97</v>
      </c>
      <c r="N116" s="151"/>
      <c r="O116" s="151"/>
    </row>
    <row r="117" spans="1:16" ht="13.15" customHeight="1">
      <c r="A117" s="2"/>
      <c r="B117" s="2"/>
      <c r="C117" s="2"/>
      <c r="D117" s="2"/>
      <c r="E117" s="2"/>
      <c r="F117" s="2"/>
      <c r="G117" s="2"/>
      <c r="H117" s="2"/>
      <c r="I117" s="2"/>
      <c r="M117" s="156" t="s">
        <v>98</v>
      </c>
      <c r="N117" s="156"/>
      <c r="O117" s="151"/>
    </row>
    <row r="118" spans="1:1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6">
      <c r="I119" s="2"/>
      <c r="J119" s="2"/>
      <c r="K119" s="2"/>
      <c r="L119" s="2"/>
    </row>
  </sheetData>
  <mergeCells count="87">
    <mergeCell ref="F50:G50"/>
    <mergeCell ref="I50:J50"/>
    <mergeCell ref="A1:M1"/>
    <mergeCell ref="A2:M2"/>
    <mergeCell ref="A4:C5"/>
    <mergeCell ref="D4:H4"/>
    <mergeCell ref="I4:K4"/>
    <mergeCell ref="D5:H5"/>
    <mergeCell ref="I5:K5"/>
    <mergeCell ref="A48:D49"/>
    <mergeCell ref="E48:G48"/>
    <mergeCell ref="I48:K48"/>
    <mergeCell ref="E49:G49"/>
    <mergeCell ref="I49:K49"/>
    <mergeCell ref="F51:G51"/>
    <mergeCell ref="I51:J51"/>
    <mergeCell ref="F52:G52"/>
    <mergeCell ref="I52:J52"/>
    <mergeCell ref="F53:G53"/>
    <mergeCell ref="I53:J53"/>
    <mergeCell ref="F54:G54"/>
    <mergeCell ref="I54:J54"/>
    <mergeCell ref="F55:G55"/>
    <mergeCell ref="I55:J55"/>
    <mergeCell ref="F56:G56"/>
    <mergeCell ref="I56:J56"/>
    <mergeCell ref="F57:G57"/>
    <mergeCell ref="I57:J57"/>
    <mergeCell ref="F58:G58"/>
    <mergeCell ref="I58:J58"/>
    <mergeCell ref="F59:G59"/>
    <mergeCell ref="I59:J59"/>
    <mergeCell ref="A62:M62"/>
    <mergeCell ref="A63:M63"/>
    <mergeCell ref="A66:D67"/>
    <mergeCell ref="E66:G66"/>
    <mergeCell ref="I66:K66"/>
    <mergeCell ref="E67:G67"/>
    <mergeCell ref="I67:K67"/>
    <mergeCell ref="F68:G68"/>
    <mergeCell ref="I68:J68"/>
    <mergeCell ref="F69:G69"/>
    <mergeCell ref="I69:J69"/>
    <mergeCell ref="F70:G70"/>
    <mergeCell ref="I70:J70"/>
    <mergeCell ref="F79:G79"/>
    <mergeCell ref="I79:J79"/>
    <mergeCell ref="F71:G71"/>
    <mergeCell ref="I71:J71"/>
    <mergeCell ref="F72:G72"/>
    <mergeCell ref="I72:J72"/>
    <mergeCell ref="F73:G73"/>
    <mergeCell ref="I73:J73"/>
    <mergeCell ref="A77:C78"/>
    <mergeCell ref="E77:G77"/>
    <mergeCell ref="I77:K77"/>
    <mergeCell ref="E78:G78"/>
    <mergeCell ref="I78:K78"/>
    <mergeCell ref="K91:L91"/>
    <mergeCell ref="M91:N91"/>
    <mergeCell ref="F80:G80"/>
    <mergeCell ref="I80:J80"/>
    <mergeCell ref="F81:G81"/>
    <mergeCell ref="I81:J81"/>
    <mergeCell ref="F82:G82"/>
    <mergeCell ref="I82:J82"/>
    <mergeCell ref="F83:G83"/>
    <mergeCell ref="I83:J83"/>
    <mergeCell ref="A86:O86"/>
    <mergeCell ref="A87:O87"/>
    <mergeCell ref="M90:N90"/>
    <mergeCell ref="K92:L92"/>
    <mergeCell ref="M92:N92"/>
    <mergeCell ref="K93:L93"/>
    <mergeCell ref="M93:N93"/>
    <mergeCell ref="K94:L94"/>
    <mergeCell ref="M94:N94"/>
    <mergeCell ref="K107:L107"/>
    <mergeCell ref="M107:N107"/>
    <mergeCell ref="M117:N117"/>
    <mergeCell ref="K95:L95"/>
    <mergeCell ref="M95:N95"/>
    <mergeCell ref="K96:L96"/>
    <mergeCell ref="M96:N96"/>
    <mergeCell ref="A100:O100"/>
    <mergeCell ref="K106:L106"/>
    <mergeCell ref="M106:N106"/>
  </mergeCells>
  <pageMargins left="0.78740157480314965" right="0.19685039370078741" top="0.35433070866141736" bottom="0.15748031496062992" header="0.15748031496062992" footer="0.15748031496062992"/>
  <pageSetup paperSize="9" orientation="portrait" r:id="rId1"/>
  <headerFooter alignWithMargins="0">
    <oddHeader xml:space="preserve">&amp;LZŠ a MŠ Pstruží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Ucetni</cp:lastModifiedBy>
  <cp:lastPrinted>2019-02-24T17:42:31Z</cp:lastPrinted>
  <dcterms:created xsi:type="dcterms:W3CDTF">2019-02-24T17:14:42Z</dcterms:created>
  <dcterms:modified xsi:type="dcterms:W3CDTF">2019-02-25T13:31:47Z</dcterms:modified>
</cp:coreProperties>
</file>